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65356" windowWidth="12120" windowHeight="9120" activeTab="0"/>
  </bookViews>
  <sheets>
    <sheet name="BHPAR.ASC" sheetId="1" r:id="rId1"/>
  </sheets>
  <definedNames>
    <definedName name="_xlnm.Print_Area" localSheetId="0">'BHPAR.ASC'!$A$1:$U$423</definedName>
  </definedNames>
  <calcPr fullCalcOnLoad="1"/>
</workbook>
</file>

<file path=xl/sharedStrings.xml><?xml version="1.0" encoding="utf-8"?>
<sst xmlns="http://schemas.openxmlformats.org/spreadsheetml/2006/main" count="282" uniqueCount="50">
  <si>
    <t>Count</t>
  </si>
  <si>
    <t>Mean</t>
  </si>
  <si>
    <t>SD=</t>
  </si>
  <si>
    <t>Mode</t>
  </si>
  <si>
    <t>1-Strongly disagree</t>
  </si>
  <si>
    <t>2-Disagree</t>
  </si>
  <si>
    <t>3-Neutral</t>
  </si>
  <si>
    <t>4-Agree</t>
  </si>
  <si>
    <t>5-Strongly agree</t>
  </si>
  <si>
    <t>Mean:</t>
  </si>
  <si>
    <t>Mode:</t>
  </si>
  <si>
    <t>SD:</t>
  </si>
  <si>
    <t># rating 1</t>
  </si>
  <si>
    <t># rating 2</t>
  </si>
  <si>
    <t># rating 3</t>
  </si>
  <si>
    <t># rating 4</t>
  </si>
  <si>
    <t># rating 5</t>
  </si>
  <si>
    <t>1-White, Non hispanic</t>
  </si>
  <si>
    <t>2-African American</t>
  </si>
  <si>
    <t>3-Hispanic</t>
  </si>
  <si>
    <t>4-Native American</t>
  </si>
  <si>
    <t xml:space="preserve">5-Asian or Pacific </t>
  </si>
  <si>
    <t xml:space="preserve">  Islander</t>
  </si>
  <si>
    <t>6-Biracial/</t>
  </si>
  <si>
    <t xml:space="preserve"> Multiracial</t>
  </si>
  <si>
    <t xml:space="preserve">Count </t>
  </si>
  <si>
    <t>1-School Bus</t>
  </si>
  <si>
    <t>2-Walk</t>
  </si>
  <si>
    <t># rating 6</t>
  </si>
  <si>
    <t>1 = 8</t>
  </si>
  <si>
    <t>2 = 9</t>
  </si>
  <si>
    <t>3 = 10</t>
  </si>
  <si>
    <t>4 = 11</t>
  </si>
  <si>
    <t>5 = 12</t>
  </si>
  <si>
    <t>6 = 13</t>
  </si>
  <si>
    <t>1st-</t>
  </si>
  <si>
    <t>2nd-</t>
  </si>
  <si>
    <t>3rd-</t>
  </si>
  <si>
    <t>4th-</t>
  </si>
  <si>
    <t>5th-</t>
  </si>
  <si>
    <t>1-First Year-</t>
  </si>
  <si>
    <t>2-Second year-</t>
  </si>
  <si>
    <t>3-Third Year-</t>
  </si>
  <si>
    <t>4-Fourth Year or more-</t>
  </si>
  <si>
    <t>1 = Male</t>
  </si>
  <si>
    <t>2 = Female</t>
  </si>
  <si>
    <t>6th-</t>
  </si>
  <si>
    <t>Female</t>
  </si>
  <si>
    <t>Male</t>
  </si>
  <si>
    <t>3-Car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</si>
</sst>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b/>
      <sz val="12"/>
      <name val="Arial"/>
      <family val="0"/>
    </font>
    <font>
      <sz val="10"/>
      <name val="Geneva"/>
      <family val="0"/>
    </font>
    <font>
      <b/>
      <sz val="11.75"/>
      <name val="Arial"/>
      <family val="0"/>
    </font>
    <font>
      <b/>
      <sz val="10.5"/>
      <name val="Arial"/>
      <family val="0"/>
    </font>
    <font>
      <b/>
      <sz val="10.75"/>
      <name val="Arial"/>
      <family val="0"/>
    </font>
    <font>
      <b/>
      <sz val="11.5"/>
      <name val="Arial"/>
      <family val="0"/>
    </font>
    <font>
      <b/>
      <sz val="11.25"/>
      <name val="Arial"/>
      <family val="0"/>
    </font>
    <font>
      <b/>
      <sz val="3.25"/>
      <name val="Arial"/>
      <family val="0"/>
    </font>
    <font>
      <b/>
      <sz val="11"/>
      <name val="Arial"/>
      <family val="0"/>
    </font>
    <font>
      <b/>
      <sz val="10.25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1. I feel that I can talk to a teacher or an administrator if I have a problem.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86"/>
          <c:w val="0.897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'BHPAR.ASC'!$AF$846:$AF$850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715636"/>
        <c:axId val="569813"/>
      </c:barChart>
      <c:catAx>
        <c:axId val="5971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813"/>
        <c:crosses val="autoZero"/>
        <c:auto val="1"/>
        <c:lblOffset val="100"/>
        <c:noMultiLvlLbl val="0"/>
      </c:catAx>
      <c:valAx>
        <c:axId val="569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5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12. I feel safe in school hallways.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675"/>
          <c:y val="0.10425"/>
          <c:w val="0.825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'BHPAR.ASC'!$AQ$846:$AQ$850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4917198"/>
        <c:axId val="45819327"/>
      </c:barChart>
      <c:catAx>
        <c:axId val="3491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19327"/>
        <c:crosses val="autoZero"/>
        <c:auto val="1"/>
        <c:lblOffset val="100"/>
        <c:noMultiLvlLbl val="0"/>
      </c:catAx>
      <c:valAx>
        <c:axId val="45819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17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13. I am proud of this school.
</a:t>
            </a:r>
          </a:p>
        </c:rich>
      </c:tx>
      <c:layout>
        <c:manualLayout>
          <c:xMode val="factor"/>
          <c:yMode val="factor"/>
          <c:x val="-0.01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11425"/>
          <c:w val="0.8722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'BHPAR.ASC'!$AR$846:$AR$850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9720760"/>
        <c:axId val="20377977"/>
      </c:barChart>
      <c:catAx>
        <c:axId val="9720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77977"/>
        <c:crosses val="autoZero"/>
        <c:auto val="1"/>
        <c:lblOffset val="100"/>
        <c:noMultiLvlLbl val="0"/>
      </c:catAx>
      <c:valAx>
        <c:axId val="20377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20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14. I feel safe going to and coming from school.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85"/>
          <c:w val="0.9142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'BHPAR.ASC'!$AS$846:$AS$850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184066"/>
        <c:axId val="40003411"/>
      </c:barChart>
      <c:catAx>
        <c:axId val="49184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03411"/>
        <c:crosses val="autoZero"/>
        <c:auto val="1"/>
        <c:lblOffset val="100"/>
        <c:noMultiLvlLbl val="0"/>
      </c:catAx>
      <c:valAx>
        <c:axId val="40003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84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15. Name calling, insults, or teasing happen regularly at school. </a:t>
            </a:r>
          </a:p>
        </c:rich>
      </c:tx>
      <c:layout>
        <c:manualLayout>
          <c:xMode val="factor"/>
          <c:yMode val="factor"/>
          <c:x val="-0.005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4375"/>
          <c:w val="0.876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'BHPAR.ASC'!$AT$846:$AT$850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486380"/>
        <c:axId val="19050829"/>
      </c:barChart>
      <c:catAx>
        <c:axId val="24486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50829"/>
        <c:crosses val="autoZero"/>
        <c:auto val="1"/>
        <c:lblOffset val="100"/>
        <c:noMultiLvlLbl val="0"/>
      </c:catAx>
      <c:valAx>
        <c:axId val="19050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86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16. I have seen a knife at school (not including a cafeteria knife).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5"/>
          <c:y val="0.18825"/>
          <c:w val="0.86475"/>
          <c:h val="0.65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'BHPAR.ASC'!$AU$846:$AU$850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239734"/>
        <c:axId val="66722151"/>
      </c:barChart>
      <c:catAx>
        <c:axId val="37239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22151"/>
        <c:crosses val="autoZero"/>
        <c:auto val="1"/>
        <c:lblOffset val="100"/>
        <c:noMultiLvlLbl val="0"/>
      </c:catAx>
      <c:valAx>
        <c:axId val="6672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39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17. Teachers enjoy teaching here.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3375"/>
          <c:w val="0.8937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'BHPAR.ASC'!$AV$846:$AV$850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628448"/>
        <c:axId val="35785121"/>
      </c:barChart>
      <c:catAx>
        <c:axId val="63628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85121"/>
        <c:crosses val="autoZero"/>
        <c:auto val="1"/>
        <c:lblOffset val="100"/>
        <c:noMultiLvlLbl val="0"/>
      </c:catAx>
      <c:valAx>
        <c:axId val="3578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28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18. Students know what behavior is expected of them.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5"/>
          <c:y val="0.2585"/>
          <c:w val="0.8357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'BHPAR.ASC'!$AW$846:$AW$850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630634"/>
        <c:axId val="12913659"/>
      </c:barChart>
      <c:catAx>
        <c:axId val="5363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13659"/>
        <c:crosses val="autoZero"/>
        <c:auto val="1"/>
        <c:lblOffset val="100"/>
        <c:noMultiLvlLbl val="0"/>
      </c:catAx>
      <c:valAx>
        <c:axId val="12913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30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19. I feel safe in my classrooms.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55"/>
          <c:y val="0.225"/>
          <c:w val="0.799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'BHPAR.ASC'!$AX$846:$AX$850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114068"/>
        <c:axId val="39373429"/>
      </c:barChart>
      <c:catAx>
        <c:axId val="49114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73429"/>
        <c:crosses val="autoZero"/>
        <c:auto val="1"/>
        <c:lblOffset val="100"/>
        <c:noMultiLvlLbl val="0"/>
      </c:catAx>
      <c:valAx>
        <c:axId val="39373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14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20. I am learning a lot at this school.</a:t>
            </a:r>
          </a:p>
        </c:rich>
      </c:tx>
      <c:layout>
        <c:manualLayout>
          <c:xMode val="factor"/>
          <c:yMode val="factor"/>
          <c:x val="0.02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2325"/>
          <c:w val="0.889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'BHPAR.ASC'!$AY$846:$AY$850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8816542"/>
        <c:axId val="35131151"/>
      </c:barChart>
      <c:catAx>
        <c:axId val="18816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31151"/>
        <c:crosses val="autoZero"/>
        <c:auto val="1"/>
        <c:lblOffset val="100"/>
        <c:noMultiLvlLbl val="0"/>
      </c:catAx>
      <c:valAx>
        <c:axId val="35131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16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21. Arguments among students are common at school.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18075"/>
          <c:w val="0.834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'BHPAR.ASC'!$AZ$846:$AZ$850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744904"/>
        <c:axId val="27050953"/>
      </c:barChart>
      <c:catAx>
        <c:axId val="4774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50953"/>
        <c:crosses val="autoZero"/>
        <c:auto val="1"/>
        <c:lblOffset val="100"/>
        <c:noMultiLvlLbl val="0"/>
      </c:catAx>
      <c:valAx>
        <c:axId val="2705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44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2. I feel safe before and after school on school grounds.</a:t>
            </a:r>
          </a:p>
        </c:rich>
      </c:tx>
      <c:layout>
        <c:manualLayout>
          <c:xMode val="factor"/>
          <c:yMode val="factor"/>
          <c:x val="-0.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15675"/>
          <c:w val="0.8777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'BHPAR.ASC'!$AG$846:$AG$850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128318"/>
        <c:axId val="46154863"/>
      </c:barChart>
      <c:catAx>
        <c:axId val="5128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54863"/>
        <c:crosses val="autoZero"/>
        <c:auto val="1"/>
        <c:lblOffset val="100"/>
        <c:noMultiLvlLbl val="0"/>
      </c:catAx>
      <c:valAx>
        <c:axId val="46154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8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22. Overall, I feel that this is a safe school.
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152"/>
          <c:w val="0.8632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'BHPAR.ASC'!$BA$846:$BA$850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2131986"/>
        <c:axId val="43643555"/>
      </c:barChart>
      <c:catAx>
        <c:axId val="4213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43555"/>
        <c:crosses val="autoZero"/>
        <c:auto val="1"/>
        <c:lblOffset val="100"/>
        <c:noMultiLvlLbl val="0"/>
      </c:catAx>
      <c:valAx>
        <c:axId val="43643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31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23. I feel safe in the bathrooms at school.</a:t>
            </a:r>
          </a:p>
        </c:rich>
      </c:tx>
      <c:layout>
        <c:manualLayout>
          <c:xMode val="factor"/>
          <c:yMode val="factor"/>
          <c:x val="-0.03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605"/>
          <c:w val="0.9085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'BHPAR.ASC'!$BB$846:$BB$850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7247676"/>
        <c:axId val="45467037"/>
      </c:barChart>
      <c:catAx>
        <c:axId val="5724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67037"/>
        <c:crosses val="autoZero"/>
        <c:auto val="1"/>
        <c:lblOffset val="100"/>
        <c:noMultiLvlLbl val="0"/>
      </c:catAx>
      <c:valAx>
        <c:axId val="45467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47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24. I feel safe on the playground at school.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195"/>
          <c:w val="0.836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'BHPAR.ASC'!$BC$846:$BC$850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550150"/>
        <c:axId val="58951351"/>
      </c:barChart>
      <c:catAx>
        <c:axId val="655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51351"/>
        <c:crosses val="autoZero"/>
        <c:auto val="1"/>
        <c:lblOffset val="100"/>
        <c:noMultiLvlLbl val="0"/>
      </c:catAx>
      <c:valAx>
        <c:axId val="58951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0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25. Students enjoy learning here.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28"/>
          <c:w val="0.879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'BHPAR.ASC'!$BD$846:$BD$850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800112"/>
        <c:axId val="10330097"/>
      </c:barChart>
      <c:catAx>
        <c:axId val="6080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0097"/>
        <c:crosses val="autoZero"/>
        <c:auto val="1"/>
        <c:lblOffset val="100"/>
        <c:noMultiLvlLbl val="0"/>
      </c:catAx>
      <c:valAx>
        <c:axId val="10330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00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1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10. Teachers listen carefully to what I have to say.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075"/>
          <c:y val="0.187"/>
          <c:w val="0.8252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'BHPAR.ASC'!$AO$846:$AO$850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862010"/>
        <c:axId val="31431499"/>
      </c:barChart>
      <c:catAx>
        <c:axId val="2586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31499"/>
        <c:crosses val="autoZero"/>
        <c:auto val="1"/>
        <c:lblOffset val="100"/>
        <c:noMultiLvlLbl val="0"/>
      </c:catAx>
      <c:valAx>
        <c:axId val="31431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>
            <c:manualLayout>
              <c:xMode val="factor"/>
              <c:yMode val="factor"/>
              <c:x val="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62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11. I feel safe in the lunchroom.</a:t>
            </a:r>
          </a:p>
        </c:rich>
      </c:tx>
      <c:layout>
        <c:manualLayout>
          <c:xMode val="factor"/>
          <c:yMode val="factor"/>
          <c:x val="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3625"/>
          <c:w val="0.909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'BHPAR.ASC'!$AP$846:$AP$850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4448036"/>
        <c:axId val="62923461"/>
      </c:barChart>
      <c:catAx>
        <c:axId val="1444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23461"/>
        <c:crosses val="autoZero"/>
        <c:auto val="1"/>
        <c:lblOffset val="100"/>
        <c:noMultiLvlLbl val="0"/>
      </c:catAx>
      <c:valAx>
        <c:axId val="6292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48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1. Name of School.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'BHPAR.ASC'!$Y$846:$Y$849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440238"/>
        <c:axId val="63635551"/>
      </c:barChart>
      <c:catAx>
        <c:axId val="2944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35551"/>
        <c:crosses val="autoZero"/>
        <c:auto val="1"/>
        <c:lblOffset val="100"/>
        <c:noMultiLvlLbl val="0"/>
      </c:catAx>
      <c:valAx>
        <c:axId val="63635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40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1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D2. Your Sex:</a:t>
            </a:r>
          </a:p>
        </c:rich>
      </c:tx>
      <c:layout>
        <c:manualLayout>
          <c:xMode val="factor"/>
          <c:yMode val="factor"/>
          <c:x val="0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75"/>
          <c:y val="0.20575"/>
          <c:w val="0.738"/>
          <c:h val="0.64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'BHPAR.ASC'!$Z$846:$Z$847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5849048"/>
        <c:axId val="54205977"/>
      </c:barChart>
      <c:catAx>
        <c:axId val="35849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05977"/>
        <c:crosses val="autoZero"/>
        <c:auto val="1"/>
        <c:lblOffset val="100"/>
        <c:noMultiLvlLbl val="0"/>
      </c:catAx>
      <c:valAx>
        <c:axId val="54205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49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D3. How old are you?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'BHPAR.ASC'!$AA$846:$AA$851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8091746"/>
        <c:axId val="28607987"/>
      </c:barChart>
      <c:catAx>
        <c:axId val="1809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07987"/>
        <c:crosses val="autoZero"/>
        <c:auto val="1"/>
        <c:lblOffset val="100"/>
        <c:noMultiLvlLbl val="0"/>
      </c:catAx>
      <c:valAx>
        <c:axId val="28607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91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4. How long has your oldest child attended this school?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'BHPAR.ASC'!$AB$846:$AB$849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145292"/>
        <c:axId val="35545581"/>
      </c:barChart>
      <c:catAx>
        <c:axId val="5614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45581"/>
        <c:crosses val="autoZero"/>
        <c:auto val="1"/>
        <c:lblOffset val="100"/>
        <c:noMultiLvlLbl val="0"/>
      </c:catAx>
      <c:valAx>
        <c:axId val="35545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45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3. Teachers make sure school rules are followed.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1685"/>
          <c:w val="0.8782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'BHPAR.ASC'!$AH$846:$AH$850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740584"/>
        <c:axId val="47556393"/>
      </c:barChart>
      <c:catAx>
        <c:axId val="12740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56393"/>
        <c:crosses val="autoZero"/>
        <c:auto val="1"/>
        <c:lblOffset val="100"/>
        <c:noMultiLvlLbl val="0"/>
      </c:catAx>
      <c:valAx>
        <c:axId val="47556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40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D5. What is your grade?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'BHPAR.ASC'!$AC$846:$AC$851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1474774"/>
        <c:axId val="60619783"/>
      </c:barChart>
      <c:catAx>
        <c:axId val="5147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19783"/>
        <c:crosses val="autoZero"/>
        <c:auto val="1"/>
        <c:lblOffset val="100"/>
        <c:noMultiLvlLbl val="0"/>
      </c:catAx>
      <c:valAx>
        <c:axId val="6061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74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D6. How long have you been at this school?</a:t>
            </a:r>
          </a:p>
        </c:rich>
      </c:tx>
      <c:layout>
        <c:manualLayout>
          <c:xMode val="factor"/>
          <c:yMode val="factor"/>
          <c:x val="0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225"/>
          <c:y val="0.2745"/>
          <c:w val="0.78775"/>
          <c:h val="0.47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'BHPAR.ASC'!$AD$846:$AD$849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707136"/>
        <c:axId val="11255361"/>
      </c:barChart>
      <c:catAx>
        <c:axId val="8707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55361"/>
        <c:crosses val="autoZero"/>
        <c:auto val="1"/>
        <c:lblOffset val="100"/>
        <c:noMultiLvlLbl val="0"/>
      </c:catAx>
      <c:valAx>
        <c:axId val="1125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07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D7. How do you  typically get to school?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'BHPAR.ASC'!$AE$846:$AE$848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4189386"/>
        <c:axId val="39269019"/>
      </c:barChart>
      <c:catAx>
        <c:axId val="3418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9019"/>
        <c:crosses val="autoZero"/>
        <c:auto val="1"/>
        <c:lblOffset val="100"/>
        <c:noMultiLvlLbl val="0"/>
      </c:catAx>
      <c:valAx>
        <c:axId val="39269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89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1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D4. What is your racial background?</a:t>
            </a:r>
          </a:p>
        </c:rich>
      </c:tx>
      <c:layout>
        <c:manualLayout>
          <c:xMode val="factor"/>
          <c:yMode val="factor"/>
          <c:x val="0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20075"/>
          <c:w val="0.8755"/>
          <c:h val="0.5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'BHPAR.ASC'!$AB$845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'BHPAR.ASC'!$AB$846:$AB$851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7876852"/>
        <c:axId val="26673941"/>
      </c:barChart>
      <c:catAx>
        <c:axId val="17876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3941"/>
        <c:crosses val="autoZero"/>
        <c:auto val="1"/>
        <c:lblOffset val="100"/>
        <c:noMultiLvlLbl val="0"/>
      </c:catAx>
      <c:valAx>
        <c:axId val="26673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76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4. Fights among students are common at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75"/>
          <c:y val="0.22825"/>
          <c:w val="0.8217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'BHPAR.ASC'!$AI$846:$AI$850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354354"/>
        <c:axId val="26862595"/>
      </c:barChart>
      <c:catAx>
        <c:axId val="25354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62595"/>
        <c:crosses val="autoZero"/>
        <c:auto val="1"/>
        <c:lblOffset val="100"/>
        <c:noMultiLvlLbl val="0"/>
      </c:catAx>
      <c:valAx>
        <c:axId val="26862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54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5. This year I have had at least one thing worth $10 or more stolen from me.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18525"/>
          <c:w val="0.8617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'BHPAR.ASC'!$AJ$846:$AJ$850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0436764"/>
        <c:axId val="28386557"/>
      </c:barChart>
      <c:catAx>
        <c:axId val="40436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86557"/>
        <c:crosses val="autoZero"/>
        <c:auto val="1"/>
        <c:lblOffset val="100"/>
        <c:noMultiLvlLbl val="0"/>
      </c:catAx>
      <c:valAx>
        <c:axId val="28386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36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6. Some students are regularly beat up by other students.
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9"/>
          <c:y val="0.17725"/>
          <c:w val="0.8267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'BHPAR.ASC'!$AK$846:$AK$850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152422"/>
        <c:axId val="17609751"/>
      </c:barChart>
      <c:catAx>
        <c:axId val="5415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09751"/>
        <c:crosses val="autoZero"/>
        <c:auto val="1"/>
        <c:lblOffset val="100"/>
        <c:noMultiLvlLbl val="0"/>
      </c:catAx>
      <c:valAx>
        <c:axId val="1760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>
            <c:manualLayout>
              <c:xMode val="factor"/>
              <c:yMode val="factor"/>
              <c:x val="-0.03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52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7. I have friends at this school.</a:t>
            </a:r>
          </a:p>
        </c:rich>
      </c:tx>
      <c:layout>
        <c:manualLayout>
          <c:xMode val="factor"/>
          <c:yMode val="factor"/>
          <c:x val="-0.00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"/>
          <c:y val="0.1075"/>
          <c:w val="0.84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'BHPAR.ASC'!$AL$846:$AL$850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270032"/>
        <c:axId val="17103697"/>
      </c:barChart>
      <c:catAx>
        <c:axId val="24270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03697"/>
        <c:crosses val="autoZero"/>
        <c:auto val="1"/>
        <c:lblOffset val="100"/>
        <c:noMultiLvlLbl val="0"/>
      </c:catAx>
      <c:valAx>
        <c:axId val="17103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70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8. Threats by one student against another are common at school.
</a:t>
            </a:r>
          </a:p>
        </c:rich>
      </c:tx>
      <c:layout>
        <c:manualLayout>
          <c:xMode val="factor"/>
          <c:yMode val="factor"/>
          <c:x val="-0.0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"/>
          <c:y val="0.17025"/>
          <c:w val="0.859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'BHPAR.ASC'!$AM$846:$AM$850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715546"/>
        <c:axId val="43222187"/>
      </c:barChart>
      <c:catAx>
        <c:axId val="19715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22187"/>
        <c:crosses val="autoZero"/>
        <c:auto val="1"/>
        <c:lblOffset val="100"/>
        <c:noMultiLvlLbl val="0"/>
      </c:catAx>
      <c:valAx>
        <c:axId val="43222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15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9. I have seen a gun at school this year.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10275"/>
          <c:w val="0.8492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'BHPAR.ASC'!$AN$846:$AN$850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455364"/>
        <c:axId val="11336229"/>
      </c:barChart>
      <c:catAx>
        <c:axId val="53455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36229"/>
        <c:crosses val="autoZero"/>
        <c:auto val="1"/>
        <c:lblOffset val="100"/>
        <c:noMultiLvlLbl val="0"/>
      </c:catAx>
      <c:valAx>
        <c:axId val="11336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Students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55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57150</xdr:rowOff>
    </xdr:from>
    <xdr:to>
      <xdr:col>14</xdr:col>
      <xdr:colOff>0</xdr:colOff>
      <xdr:row>93</xdr:row>
      <xdr:rowOff>190500</xdr:rowOff>
    </xdr:to>
    <xdr:graphicFrame>
      <xdr:nvGraphicFramePr>
        <xdr:cNvPr id="1" name="Chart 1"/>
        <xdr:cNvGraphicFramePr/>
      </xdr:nvGraphicFramePr>
      <xdr:xfrm>
        <a:off x="0" y="16411575"/>
        <a:ext cx="41624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95</xdr:row>
      <xdr:rowOff>0</xdr:rowOff>
    </xdr:from>
    <xdr:to>
      <xdr:col>14</xdr:col>
      <xdr:colOff>0</xdr:colOff>
      <xdr:row>106</xdr:row>
      <xdr:rowOff>190500</xdr:rowOff>
    </xdr:to>
    <xdr:graphicFrame>
      <xdr:nvGraphicFramePr>
        <xdr:cNvPr id="2" name="Chart 2"/>
        <xdr:cNvGraphicFramePr/>
      </xdr:nvGraphicFramePr>
      <xdr:xfrm>
        <a:off x="66675" y="18954750"/>
        <a:ext cx="40957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107</xdr:row>
      <xdr:rowOff>190500</xdr:rowOff>
    </xdr:from>
    <xdr:to>
      <xdr:col>14</xdr:col>
      <xdr:colOff>0</xdr:colOff>
      <xdr:row>119</xdr:row>
      <xdr:rowOff>152400</xdr:rowOff>
    </xdr:to>
    <xdr:graphicFrame>
      <xdr:nvGraphicFramePr>
        <xdr:cNvPr id="3" name="Chart 3"/>
        <xdr:cNvGraphicFramePr/>
      </xdr:nvGraphicFramePr>
      <xdr:xfrm>
        <a:off x="66675" y="21545550"/>
        <a:ext cx="40957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123</xdr:row>
      <xdr:rowOff>47625</xdr:rowOff>
    </xdr:from>
    <xdr:to>
      <xdr:col>14</xdr:col>
      <xdr:colOff>0</xdr:colOff>
      <xdr:row>134</xdr:row>
      <xdr:rowOff>19050</xdr:rowOff>
    </xdr:to>
    <xdr:graphicFrame>
      <xdr:nvGraphicFramePr>
        <xdr:cNvPr id="4" name="Chart 4"/>
        <xdr:cNvGraphicFramePr/>
      </xdr:nvGraphicFramePr>
      <xdr:xfrm>
        <a:off x="0" y="24603075"/>
        <a:ext cx="41624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134</xdr:row>
      <xdr:rowOff>152400</xdr:rowOff>
    </xdr:from>
    <xdr:to>
      <xdr:col>14</xdr:col>
      <xdr:colOff>0</xdr:colOff>
      <xdr:row>146</xdr:row>
      <xdr:rowOff>161925</xdr:rowOff>
    </xdr:to>
    <xdr:graphicFrame>
      <xdr:nvGraphicFramePr>
        <xdr:cNvPr id="5" name="Chart 5"/>
        <xdr:cNvGraphicFramePr/>
      </xdr:nvGraphicFramePr>
      <xdr:xfrm>
        <a:off x="0" y="26908125"/>
        <a:ext cx="416242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148</xdr:row>
      <xdr:rowOff>104775</xdr:rowOff>
    </xdr:from>
    <xdr:to>
      <xdr:col>14</xdr:col>
      <xdr:colOff>0</xdr:colOff>
      <xdr:row>159</xdr:row>
      <xdr:rowOff>171450</xdr:rowOff>
    </xdr:to>
    <xdr:graphicFrame>
      <xdr:nvGraphicFramePr>
        <xdr:cNvPr id="6" name="Chart 6"/>
        <xdr:cNvGraphicFramePr/>
      </xdr:nvGraphicFramePr>
      <xdr:xfrm>
        <a:off x="28575" y="29660850"/>
        <a:ext cx="4133850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164</xdr:row>
      <xdr:rowOff>57150</xdr:rowOff>
    </xdr:from>
    <xdr:to>
      <xdr:col>14</xdr:col>
      <xdr:colOff>9525</xdr:colOff>
      <xdr:row>175</xdr:row>
      <xdr:rowOff>142875</xdr:rowOff>
    </xdr:to>
    <xdr:graphicFrame>
      <xdr:nvGraphicFramePr>
        <xdr:cNvPr id="7" name="Chart 7"/>
        <xdr:cNvGraphicFramePr/>
      </xdr:nvGraphicFramePr>
      <xdr:xfrm>
        <a:off x="28575" y="32737425"/>
        <a:ext cx="4143375" cy="2286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176</xdr:row>
      <xdr:rowOff>76200</xdr:rowOff>
    </xdr:from>
    <xdr:to>
      <xdr:col>14</xdr:col>
      <xdr:colOff>0</xdr:colOff>
      <xdr:row>188</xdr:row>
      <xdr:rowOff>190500</xdr:rowOff>
    </xdr:to>
    <xdr:graphicFrame>
      <xdr:nvGraphicFramePr>
        <xdr:cNvPr id="8" name="Chart 8"/>
        <xdr:cNvGraphicFramePr/>
      </xdr:nvGraphicFramePr>
      <xdr:xfrm>
        <a:off x="9525" y="35156775"/>
        <a:ext cx="4152900" cy="2514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190</xdr:row>
      <xdr:rowOff>114300</xdr:rowOff>
    </xdr:from>
    <xdr:to>
      <xdr:col>14</xdr:col>
      <xdr:colOff>0</xdr:colOff>
      <xdr:row>202</xdr:row>
      <xdr:rowOff>114300</xdr:rowOff>
    </xdr:to>
    <xdr:graphicFrame>
      <xdr:nvGraphicFramePr>
        <xdr:cNvPr id="9" name="Chart 9"/>
        <xdr:cNvGraphicFramePr/>
      </xdr:nvGraphicFramePr>
      <xdr:xfrm>
        <a:off x="0" y="37995225"/>
        <a:ext cx="4162425" cy="2400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229</xdr:row>
      <xdr:rowOff>161925</xdr:rowOff>
    </xdr:from>
    <xdr:to>
      <xdr:col>14</xdr:col>
      <xdr:colOff>0</xdr:colOff>
      <xdr:row>241</xdr:row>
      <xdr:rowOff>190500</xdr:rowOff>
    </xdr:to>
    <xdr:graphicFrame>
      <xdr:nvGraphicFramePr>
        <xdr:cNvPr id="10" name="Chart 10"/>
        <xdr:cNvGraphicFramePr/>
      </xdr:nvGraphicFramePr>
      <xdr:xfrm>
        <a:off x="0" y="45805725"/>
        <a:ext cx="4162425" cy="242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246</xdr:row>
      <xdr:rowOff>38100</xdr:rowOff>
    </xdr:from>
    <xdr:to>
      <xdr:col>14</xdr:col>
      <xdr:colOff>0</xdr:colOff>
      <xdr:row>256</xdr:row>
      <xdr:rowOff>114300</xdr:rowOff>
    </xdr:to>
    <xdr:graphicFrame>
      <xdr:nvGraphicFramePr>
        <xdr:cNvPr id="11" name="Chart 11"/>
        <xdr:cNvGraphicFramePr/>
      </xdr:nvGraphicFramePr>
      <xdr:xfrm>
        <a:off x="28575" y="49006125"/>
        <a:ext cx="4133850" cy="2076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28575</xdr:colOff>
      <xdr:row>257</xdr:row>
      <xdr:rowOff>152400</xdr:rowOff>
    </xdr:from>
    <xdr:to>
      <xdr:col>14</xdr:col>
      <xdr:colOff>0</xdr:colOff>
      <xdr:row>270</xdr:row>
      <xdr:rowOff>114300</xdr:rowOff>
    </xdr:to>
    <xdr:graphicFrame>
      <xdr:nvGraphicFramePr>
        <xdr:cNvPr id="12" name="Chart 12"/>
        <xdr:cNvGraphicFramePr/>
      </xdr:nvGraphicFramePr>
      <xdr:xfrm>
        <a:off x="28575" y="51320700"/>
        <a:ext cx="4133850" cy="2562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28575</xdr:colOff>
      <xdr:row>271</xdr:row>
      <xdr:rowOff>104775</xdr:rowOff>
    </xdr:from>
    <xdr:to>
      <xdr:col>14</xdr:col>
      <xdr:colOff>0</xdr:colOff>
      <xdr:row>283</xdr:row>
      <xdr:rowOff>38100</xdr:rowOff>
    </xdr:to>
    <xdr:graphicFrame>
      <xdr:nvGraphicFramePr>
        <xdr:cNvPr id="13" name="Chart 13"/>
        <xdr:cNvGraphicFramePr/>
      </xdr:nvGraphicFramePr>
      <xdr:xfrm>
        <a:off x="28575" y="54073425"/>
        <a:ext cx="4133850" cy="2333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287</xdr:row>
      <xdr:rowOff>28575</xdr:rowOff>
    </xdr:from>
    <xdr:to>
      <xdr:col>14</xdr:col>
      <xdr:colOff>0</xdr:colOff>
      <xdr:row>297</xdr:row>
      <xdr:rowOff>161925</xdr:rowOff>
    </xdr:to>
    <xdr:graphicFrame>
      <xdr:nvGraphicFramePr>
        <xdr:cNvPr id="14" name="Chart 14"/>
        <xdr:cNvGraphicFramePr/>
      </xdr:nvGraphicFramePr>
      <xdr:xfrm>
        <a:off x="19050" y="57159525"/>
        <a:ext cx="4143375" cy="2133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28575</xdr:colOff>
      <xdr:row>299</xdr:row>
      <xdr:rowOff>0</xdr:rowOff>
    </xdr:from>
    <xdr:to>
      <xdr:col>14</xdr:col>
      <xdr:colOff>0</xdr:colOff>
      <xdr:row>310</xdr:row>
      <xdr:rowOff>161925</xdr:rowOff>
    </xdr:to>
    <xdr:graphicFrame>
      <xdr:nvGraphicFramePr>
        <xdr:cNvPr id="15" name="Chart 15"/>
        <xdr:cNvGraphicFramePr/>
      </xdr:nvGraphicFramePr>
      <xdr:xfrm>
        <a:off x="28575" y="59531250"/>
        <a:ext cx="4133850" cy="2362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28575</xdr:colOff>
      <xdr:row>311</xdr:row>
      <xdr:rowOff>161925</xdr:rowOff>
    </xdr:from>
    <xdr:to>
      <xdr:col>14</xdr:col>
      <xdr:colOff>0</xdr:colOff>
      <xdr:row>324</xdr:row>
      <xdr:rowOff>9525</xdr:rowOff>
    </xdr:to>
    <xdr:graphicFrame>
      <xdr:nvGraphicFramePr>
        <xdr:cNvPr id="16" name="Chart 16"/>
        <xdr:cNvGraphicFramePr/>
      </xdr:nvGraphicFramePr>
      <xdr:xfrm>
        <a:off x="28575" y="62093475"/>
        <a:ext cx="4133850" cy="2447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328</xdr:row>
      <xdr:rowOff>28575</xdr:rowOff>
    </xdr:from>
    <xdr:to>
      <xdr:col>14</xdr:col>
      <xdr:colOff>0</xdr:colOff>
      <xdr:row>338</xdr:row>
      <xdr:rowOff>133350</xdr:rowOff>
    </xdr:to>
    <xdr:graphicFrame>
      <xdr:nvGraphicFramePr>
        <xdr:cNvPr id="17" name="Chart 17"/>
        <xdr:cNvGraphicFramePr/>
      </xdr:nvGraphicFramePr>
      <xdr:xfrm>
        <a:off x="19050" y="65322450"/>
        <a:ext cx="4143375" cy="2105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28575</xdr:colOff>
      <xdr:row>340</xdr:row>
      <xdr:rowOff>0</xdr:rowOff>
    </xdr:from>
    <xdr:to>
      <xdr:col>14</xdr:col>
      <xdr:colOff>0</xdr:colOff>
      <xdr:row>351</xdr:row>
      <xdr:rowOff>123825</xdr:rowOff>
    </xdr:to>
    <xdr:graphicFrame>
      <xdr:nvGraphicFramePr>
        <xdr:cNvPr id="18" name="Chart 18"/>
        <xdr:cNvGraphicFramePr/>
      </xdr:nvGraphicFramePr>
      <xdr:xfrm>
        <a:off x="28575" y="67694175"/>
        <a:ext cx="4133850" cy="23241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352</xdr:row>
      <xdr:rowOff>171450</xdr:rowOff>
    </xdr:from>
    <xdr:to>
      <xdr:col>14</xdr:col>
      <xdr:colOff>0</xdr:colOff>
      <xdr:row>365</xdr:row>
      <xdr:rowOff>0</xdr:rowOff>
    </xdr:to>
    <xdr:graphicFrame>
      <xdr:nvGraphicFramePr>
        <xdr:cNvPr id="19" name="Chart 19"/>
        <xdr:cNvGraphicFramePr/>
      </xdr:nvGraphicFramePr>
      <xdr:xfrm>
        <a:off x="19050" y="70265925"/>
        <a:ext cx="4143375" cy="2428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9525</xdr:colOff>
      <xdr:row>369</xdr:row>
      <xdr:rowOff>57150</xdr:rowOff>
    </xdr:from>
    <xdr:to>
      <xdr:col>14</xdr:col>
      <xdr:colOff>0</xdr:colOff>
      <xdr:row>379</xdr:row>
      <xdr:rowOff>161925</xdr:rowOff>
    </xdr:to>
    <xdr:graphicFrame>
      <xdr:nvGraphicFramePr>
        <xdr:cNvPr id="20" name="Chart 20"/>
        <xdr:cNvGraphicFramePr/>
      </xdr:nvGraphicFramePr>
      <xdr:xfrm>
        <a:off x="9525" y="73513950"/>
        <a:ext cx="4152900" cy="21050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28575</xdr:colOff>
      <xdr:row>381</xdr:row>
      <xdr:rowOff>0</xdr:rowOff>
    </xdr:from>
    <xdr:to>
      <xdr:col>14</xdr:col>
      <xdr:colOff>0</xdr:colOff>
      <xdr:row>392</xdr:row>
      <xdr:rowOff>171450</xdr:rowOff>
    </xdr:to>
    <xdr:graphicFrame>
      <xdr:nvGraphicFramePr>
        <xdr:cNvPr id="21" name="Chart 21"/>
        <xdr:cNvGraphicFramePr/>
      </xdr:nvGraphicFramePr>
      <xdr:xfrm>
        <a:off x="28575" y="75857100"/>
        <a:ext cx="4133850" cy="2371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57150</xdr:colOff>
      <xdr:row>393</xdr:row>
      <xdr:rowOff>152400</xdr:rowOff>
    </xdr:from>
    <xdr:to>
      <xdr:col>14</xdr:col>
      <xdr:colOff>0</xdr:colOff>
      <xdr:row>405</xdr:row>
      <xdr:rowOff>171450</xdr:rowOff>
    </xdr:to>
    <xdr:graphicFrame>
      <xdr:nvGraphicFramePr>
        <xdr:cNvPr id="22" name="Chart 22"/>
        <xdr:cNvGraphicFramePr/>
      </xdr:nvGraphicFramePr>
      <xdr:xfrm>
        <a:off x="57150" y="78409800"/>
        <a:ext cx="4105275" cy="24193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28575</xdr:colOff>
      <xdr:row>410</xdr:row>
      <xdr:rowOff>57150</xdr:rowOff>
    </xdr:from>
    <xdr:to>
      <xdr:col>14</xdr:col>
      <xdr:colOff>0</xdr:colOff>
      <xdr:row>421</xdr:row>
      <xdr:rowOff>0</xdr:rowOff>
    </xdr:to>
    <xdr:graphicFrame>
      <xdr:nvGraphicFramePr>
        <xdr:cNvPr id="23" name="Chart 23"/>
        <xdr:cNvGraphicFramePr/>
      </xdr:nvGraphicFramePr>
      <xdr:xfrm>
        <a:off x="28575" y="81714975"/>
        <a:ext cx="4133850" cy="21431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205</xdr:row>
      <xdr:rowOff>38100</xdr:rowOff>
    </xdr:from>
    <xdr:to>
      <xdr:col>14</xdr:col>
      <xdr:colOff>0</xdr:colOff>
      <xdr:row>215</xdr:row>
      <xdr:rowOff>161925</xdr:rowOff>
    </xdr:to>
    <xdr:graphicFrame>
      <xdr:nvGraphicFramePr>
        <xdr:cNvPr id="24" name="Chart 24"/>
        <xdr:cNvGraphicFramePr/>
      </xdr:nvGraphicFramePr>
      <xdr:xfrm>
        <a:off x="0" y="40881300"/>
        <a:ext cx="4162425" cy="2124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216</xdr:row>
      <xdr:rowOff>161925</xdr:rowOff>
    </xdr:from>
    <xdr:to>
      <xdr:col>14</xdr:col>
      <xdr:colOff>0</xdr:colOff>
      <xdr:row>228</xdr:row>
      <xdr:rowOff>123825</xdr:rowOff>
    </xdr:to>
    <xdr:graphicFrame>
      <xdr:nvGraphicFramePr>
        <xdr:cNvPr id="25" name="Chart 25"/>
        <xdr:cNvGraphicFramePr/>
      </xdr:nvGraphicFramePr>
      <xdr:xfrm>
        <a:off x="0" y="43205400"/>
        <a:ext cx="4162425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9525" y="0"/>
        <a:ext cx="41529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14</xdr:col>
      <xdr:colOff>0</xdr:colOff>
      <xdr:row>12</xdr:row>
      <xdr:rowOff>104775</xdr:rowOff>
    </xdr:to>
    <xdr:graphicFrame>
      <xdr:nvGraphicFramePr>
        <xdr:cNvPr id="27" name="Chart 27"/>
        <xdr:cNvGraphicFramePr/>
      </xdr:nvGraphicFramePr>
      <xdr:xfrm>
        <a:off x="0" y="47625"/>
        <a:ext cx="4162425" cy="24574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28575</xdr:colOff>
      <xdr:row>13</xdr:row>
      <xdr:rowOff>85725</xdr:rowOff>
    </xdr:from>
    <xdr:to>
      <xdr:col>14</xdr:col>
      <xdr:colOff>0</xdr:colOff>
      <xdr:row>25</xdr:row>
      <xdr:rowOff>85725</xdr:rowOff>
    </xdr:to>
    <xdr:graphicFrame>
      <xdr:nvGraphicFramePr>
        <xdr:cNvPr id="28" name="Chart 28"/>
        <xdr:cNvGraphicFramePr/>
      </xdr:nvGraphicFramePr>
      <xdr:xfrm>
        <a:off x="28575" y="2686050"/>
        <a:ext cx="4133850" cy="24003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14</xdr:col>
      <xdr:colOff>0</xdr:colOff>
      <xdr:row>28</xdr:row>
      <xdr:rowOff>0</xdr:rowOff>
    </xdr:to>
    <xdr:graphicFrame>
      <xdr:nvGraphicFramePr>
        <xdr:cNvPr id="29" name="Chart 29"/>
        <xdr:cNvGraphicFramePr/>
      </xdr:nvGraphicFramePr>
      <xdr:xfrm>
        <a:off x="0" y="5600700"/>
        <a:ext cx="416242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19050</xdr:colOff>
      <xdr:row>41</xdr:row>
      <xdr:rowOff>85725</xdr:rowOff>
    </xdr:from>
    <xdr:to>
      <xdr:col>14</xdr:col>
      <xdr:colOff>19050</xdr:colOff>
      <xdr:row>52</xdr:row>
      <xdr:rowOff>133350</xdr:rowOff>
    </xdr:to>
    <xdr:graphicFrame>
      <xdr:nvGraphicFramePr>
        <xdr:cNvPr id="30" name="Chart 30"/>
        <xdr:cNvGraphicFramePr/>
      </xdr:nvGraphicFramePr>
      <xdr:xfrm>
        <a:off x="19050" y="8286750"/>
        <a:ext cx="4162425" cy="2247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54</xdr:row>
      <xdr:rowOff>28575</xdr:rowOff>
    </xdr:from>
    <xdr:to>
      <xdr:col>14</xdr:col>
      <xdr:colOff>0</xdr:colOff>
      <xdr:row>66</xdr:row>
      <xdr:rowOff>28575</xdr:rowOff>
    </xdr:to>
    <xdr:graphicFrame>
      <xdr:nvGraphicFramePr>
        <xdr:cNvPr id="31" name="Chart 31"/>
        <xdr:cNvGraphicFramePr/>
      </xdr:nvGraphicFramePr>
      <xdr:xfrm>
        <a:off x="0" y="10829925"/>
        <a:ext cx="4162425" cy="24003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57150</xdr:colOff>
      <xdr:row>67</xdr:row>
      <xdr:rowOff>0</xdr:rowOff>
    </xdr:from>
    <xdr:to>
      <xdr:col>13</xdr:col>
      <xdr:colOff>209550</xdr:colOff>
      <xdr:row>79</xdr:row>
      <xdr:rowOff>9525</xdr:rowOff>
    </xdr:to>
    <xdr:graphicFrame>
      <xdr:nvGraphicFramePr>
        <xdr:cNvPr id="32" name="Chart 32"/>
        <xdr:cNvGraphicFramePr/>
      </xdr:nvGraphicFramePr>
      <xdr:xfrm>
        <a:off x="57150" y="13401675"/>
        <a:ext cx="4019550" cy="24098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26</xdr:row>
      <xdr:rowOff>76200</xdr:rowOff>
    </xdr:from>
    <xdr:to>
      <xdr:col>14</xdr:col>
      <xdr:colOff>0</xdr:colOff>
      <xdr:row>38</xdr:row>
      <xdr:rowOff>171450</xdr:rowOff>
    </xdr:to>
    <xdr:graphicFrame>
      <xdr:nvGraphicFramePr>
        <xdr:cNvPr id="33" name="Chart 35"/>
        <xdr:cNvGraphicFramePr/>
      </xdr:nvGraphicFramePr>
      <xdr:xfrm>
        <a:off x="0" y="5276850"/>
        <a:ext cx="4162425" cy="24955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53"/>
  <sheetViews>
    <sheetView tabSelected="1" workbookViewId="0" topLeftCell="A41">
      <selection activeCell="A41" sqref="A41"/>
    </sheetView>
  </sheetViews>
  <sheetFormatPr defaultColWidth="9.00390625" defaultRowHeight="12"/>
  <cols>
    <col min="1" max="1" width="4.125" style="0" bestFit="1" customWidth="1"/>
    <col min="2" max="7" width="3.875" style="0" customWidth="1"/>
    <col min="8" max="8" width="4.00390625" style="0" customWidth="1"/>
    <col min="9" max="17" width="3.875" style="0" customWidth="1"/>
    <col min="18" max="18" width="8.375" style="0" customWidth="1"/>
    <col min="19" max="19" width="4.375" style="0" customWidth="1"/>
    <col min="20" max="20" width="10.25390625" style="5" bestFit="1" customWidth="1"/>
    <col min="21" max="21" width="7.75390625" style="0" customWidth="1"/>
    <col min="22" max="23" width="3.875" style="0" customWidth="1"/>
    <col min="24" max="24" width="4.125" style="0" bestFit="1" customWidth="1"/>
    <col min="25" max="39" width="3.875" style="0" customWidth="1"/>
    <col min="40" max="40" width="4.25390625" style="0" customWidth="1"/>
    <col min="41" max="45" width="3.875" style="0" customWidth="1"/>
    <col min="46" max="46" width="4.125" style="0" customWidth="1"/>
    <col min="47" max="47" width="4.375" style="0" customWidth="1"/>
    <col min="48" max="52" width="3.875" style="0" customWidth="1"/>
    <col min="53" max="53" width="4.375" style="0" customWidth="1"/>
    <col min="54" max="56" width="3.875" style="0" customWidth="1"/>
    <col min="57" max="16384" width="11.375" style="0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6"/>
      <c r="U1" s="2"/>
    </row>
    <row r="2" spans="1:2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7" t="s">
        <v>44</v>
      </c>
      <c r="P2" s="7" t="s">
        <v>47</v>
      </c>
      <c r="Q2" s="2"/>
      <c r="R2" s="2"/>
      <c r="S2" s="2">
        <f>Z846</f>
        <v>0</v>
      </c>
      <c r="T2" s="6" t="e">
        <f>S2/S7</f>
        <v>#DIV/0!</v>
      </c>
      <c r="U2" s="2"/>
    </row>
    <row r="3" spans="1:2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7" t="s">
        <v>45</v>
      </c>
      <c r="P3" s="7" t="s">
        <v>48</v>
      </c>
      <c r="Q3" s="2"/>
      <c r="R3" s="2"/>
      <c r="S3" s="2">
        <f>Z847</f>
        <v>0</v>
      </c>
      <c r="T3" s="6" t="e">
        <f>S3/S7</f>
        <v>#DIV/0!</v>
      </c>
      <c r="U3" s="2"/>
    </row>
    <row r="4" spans="1:2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8"/>
      <c r="P4" s="2"/>
      <c r="Q4" s="2"/>
      <c r="R4" s="2"/>
      <c r="S4" s="2"/>
      <c r="T4" s="6"/>
      <c r="U4" s="2"/>
    </row>
    <row r="5" spans="1:2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/>
      <c r="P5" s="2"/>
      <c r="Q5" s="2"/>
      <c r="R5" s="2"/>
      <c r="S5" s="2"/>
      <c r="T5" s="6"/>
      <c r="U5" s="2"/>
    </row>
    <row r="6" spans="1:2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  <c r="S6" s="2"/>
      <c r="T6" s="6"/>
      <c r="U6" s="2"/>
    </row>
    <row r="7" spans="1:2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 t="s">
        <v>0</v>
      </c>
      <c r="P7" s="2"/>
      <c r="Q7" s="2"/>
      <c r="R7" s="2"/>
      <c r="S7" s="2">
        <f>Z852</f>
        <v>0</v>
      </c>
      <c r="T7" s="6" t="e">
        <f>S7/S7</f>
        <v>#DIV/0!</v>
      </c>
      <c r="U7" s="2"/>
    </row>
    <row r="8" spans="1:2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 t="s">
        <v>1</v>
      </c>
      <c r="P8" s="3"/>
      <c r="Q8" s="2"/>
      <c r="R8" s="2"/>
      <c r="S8" s="2" t="e">
        <f>Z842</f>
        <v>#DIV/0!</v>
      </c>
      <c r="T8" s="6"/>
      <c r="U8" s="2"/>
    </row>
    <row r="9" spans="1:2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 t="s">
        <v>2</v>
      </c>
      <c r="P9" s="3"/>
      <c r="Q9" s="2"/>
      <c r="R9" s="2"/>
      <c r="S9" s="2" t="e">
        <f>Z844</f>
        <v>#DIV/0!</v>
      </c>
      <c r="T9" s="6"/>
      <c r="U9" s="2"/>
    </row>
    <row r="10" spans="1:2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 t="s">
        <v>3</v>
      </c>
      <c r="P10" s="3"/>
      <c r="Q10" s="2"/>
      <c r="R10" s="2"/>
      <c r="S10" s="2" t="e">
        <f>Z843</f>
        <v>#N/A</v>
      </c>
      <c r="T10" s="6"/>
      <c r="U10" s="2"/>
    </row>
    <row r="11" spans="3:21" ht="15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2"/>
      <c r="T11" s="6"/>
      <c r="U11" s="2"/>
    </row>
    <row r="12" spans="3:21" ht="15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2"/>
      <c r="Q12" s="2"/>
      <c r="R12" s="2"/>
      <c r="S12" s="2"/>
      <c r="T12" s="6"/>
      <c r="U12" s="2"/>
    </row>
    <row r="13" spans="3:21" ht="15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  <c r="P13" s="2"/>
      <c r="Q13" s="2"/>
      <c r="R13" s="2"/>
      <c r="S13" s="2"/>
      <c r="T13" s="6"/>
      <c r="U13" s="2"/>
    </row>
    <row r="14" spans="1:2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  <c r="P14" s="2"/>
      <c r="Q14" s="2"/>
      <c r="R14" s="2"/>
      <c r="S14" s="2"/>
      <c r="T14" s="6"/>
      <c r="U14" s="2"/>
    </row>
    <row r="15" spans="1:21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 t="s">
        <v>29</v>
      </c>
      <c r="P15" s="2"/>
      <c r="Q15" s="2"/>
      <c r="R15" s="2"/>
      <c r="S15" s="2">
        <f>COUNTIF(AA1:AA840,8)</f>
        <v>0</v>
      </c>
      <c r="T15" s="6" t="e">
        <f>S15/S22</f>
        <v>#DIV/0!</v>
      </c>
      <c r="U15" s="2"/>
    </row>
    <row r="16" spans="1:21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 t="s">
        <v>30</v>
      </c>
      <c r="P16" s="2"/>
      <c r="Q16" s="2"/>
      <c r="R16" s="2"/>
      <c r="S16" s="2">
        <f>COUNTIF(AA1:AA840,9)</f>
        <v>0</v>
      </c>
      <c r="T16" s="6" t="e">
        <f>S16/S22</f>
        <v>#DIV/0!</v>
      </c>
      <c r="U16" s="2"/>
    </row>
    <row r="17" spans="1:21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 t="s">
        <v>31</v>
      </c>
      <c r="P17" s="2"/>
      <c r="S17" s="2">
        <f>COUNTIF(AA1:AA840,10)</f>
        <v>0</v>
      </c>
      <c r="T17" s="6" t="e">
        <f>S17/S22</f>
        <v>#DIV/0!</v>
      </c>
      <c r="U17" s="2"/>
    </row>
    <row r="18" spans="1:21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 t="s">
        <v>32</v>
      </c>
      <c r="P18" s="2"/>
      <c r="S18" s="2">
        <f>COUNTIF(AA1:AA840,11)</f>
        <v>0</v>
      </c>
      <c r="T18" s="6" t="e">
        <f>S18/S22</f>
        <v>#DIV/0!</v>
      </c>
      <c r="U18" s="2"/>
    </row>
    <row r="19" spans="1:2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 t="s">
        <v>33</v>
      </c>
      <c r="P19" s="2"/>
      <c r="Q19" s="2"/>
      <c r="R19" s="2"/>
      <c r="S19" s="2">
        <f>COUNTIF(AA1:AA840,12)</f>
        <v>0</v>
      </c>
      <c r="T19" s="6" t="e">
        <f>S19/S22</f>
        <v>#DIV/0!</v>
      </c>
      <c r="U19" s="2"/>
    </row>
    <row r="20" spans="1:21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 t="s">
        <v>34</v>
      </c>
      <c r="P20" s="2"/>
      <c r="S20" s="2">
        <f>COUNTIF(AA1:AA840,13)</f>
        <v>0</v>
      </c>
      <c r="T20" s="6" t="e">
        <f>S20/S22</f>
        <v>#DIV/0!</v>
      </c>
      <c r="U20" s="2"/>
    </row>
    <row r="21" spans="1:2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  <c r="S21" s="2"/>
      <c r="T21" s="6"/>
      <c r="U21" s="2"/>
    </row>
    <row r="22" spans="1:21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 t="s">
        <v>0</v>
      </c>
      <c r="P22" s="2"/>
      <c r="Q22" s="2"/>
      <c r="R22" s="2"/>
      <c r="S22" s="2">
        <f>AA852</f>
        <v>0</v>
      </c>
      <c r="T22" s="6"/>
      <c r="U22" s="2"/>
    </row>
    <row r="23" spans="1:21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 t="s">
        <v>1</v>
      </c>
      <c r="P23" s="2"/>
      <c r="Q23" s="2"/>
      <c r="R23" s="2"/>
      <c r="S23" s="2" t="e">
        <f>AA842</f>
        <v>#DIV/0!</v>
      </c>
      <c r="T23" s="6"/>
      <c r="U23" s="2"/>
    </row>
    <row r="24" spans="1:2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 t="s">
        <v>2</v>
      </c>
      <c r="P24" s="2"/>
      <c r="Q24" s="2"/>
      <c r="R24" s="2"/>
      <c r="S24" s="2" t="e">
        <f>AA844</f>
        <v>#DIV/0!</v>
      </c>
      <c r="T24" s="6"/>
      <c r="U24" s="2"/>
    </row>
    <row r="25" spans="1:2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 t="s">
        <v>3</v>
      </c>
      <c r="P25" s="2"/>
      <c r="Q25" s="2"/>
      <c r="R25" s="2"/>
      <c r="S25" s="2" t="e">
        <f>AA843</f>
        <v>#N/A</v>
      </c>
      <c r="T25" s="6"/>
      <c r="U25" s="2"/>
    </row>
    <row r="26" spans="1:2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U26" s="2"/>
    </row>
    <row r="27" spans="1:2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U27" s="2"/>
    </row>
    <row r="28" spans="1:2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 t="s">
        <v>17</v>
      </c>
      <c r="P28" s="2"/>
      <c r="Q28" s="2"/>
      <c r="R28" s="2"/>
      <c r="S28" s="2">
        <f>COUNTIF(AB1:AB839,1)</f>
        <v>0</v>
      </c>
      <c r="T28" s="6" t="e">
        <f>S28/S37</f>
        <v>#DIV/0!</v>
      </c>
      <c r="U28" s="2"/>
    </row>
    <row r="29" spans="3:21" ht="15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 t="s">
        <v>18</v>
      </c>
      <c r="P29" s="2"/>
      <c r="Q29" s="2"/>
      <c r="R29" s="2"/>
      <c r="S29" s="2">
        <f>COUNTIF(AB1:AB839,2)</f>
        <v>0</v>
      </c>
      <c r="T29" s="6" t="e">
        <f>S29/S37</f>
        <v>#DIV/0!</v>
      </c>
      <c r="U29" s="2"/>
    </row>
    <row r="30" spans="3:21" ht="15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 t="s">
        <v>19</v>
      </c>
      <c r="P30" s="2"/>
      <c r="Q30" s="2"/>
      <c r="R30" s="2"/>
      <c r="S30" s="2">
        <f>COUNTIF(AB1:AB839,3)</f>
        <v>0</v>
      </c>
      <c r="T30" s="6" t="e">
        <f>S30/S37</f>
        <v>#DIV/0!</v>
      </c>
      <c r="U30" s="2"/>
    </row>
    <row r="31" spans="3:21" ht="15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 t="s">
        <v>20</v>
      </c>
      <c r="P31" s="2"/>
      <c r="Q31" s="2"/>
      <c r="R31" s="2"/>
      <c r="S31" s="2">
        <f>COUNTIF(AB1:AB839,4)</f>
        <v>0</v>
      </c>
      <c r="T31" s="6" t="e">
        <f>S31/S37</f>
        <v>#DIV/0!</v>
      </c>
      <c r="U31" s="2"/>
    </row>
    <row r="32" spans="3:21" ht="15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 t="s">
        <v>21</v>
      </c>
      <c r="P32" s="2"/>
      <c r="Q32" s="2"/>
      <c r="R32" s="2"/>
      <c r="S32" s="2">
        <f>COUNTIF(AB1:AB839,5)</f>
        <v>0</v>
      </c>
      <c r="T32" s="6" t="e">
        <f>S32/S37</f>
        <v>#DIV/0!</v>
      </c>
      <c r="U32" s="2"/>
    </row>
    <row r="33" spans="3:21" ht="15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 t="s">
        <v>22</v>
      </c>
      <c r="P33" s="2"/>
      <c r="Q33" s="2"/>
      <c r="R33" s="2"/>
      <c r="S33" s="2"/>
      <c r="T33" s="6"/>
      <c r="U33" s="2"/>
    </row>
    <row r="34" spans="3:21" ht="15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 t="s">
        <v>23</v>
      </c>
      <c r="P34" s="2"/>
      <c r="Q34" s="2"/>
      <c r="R34" s="2"/>
      <c r="S34" s="2">
        <f>COUNTIF(AB1:AB839,6)</f>
        <v>0</v>
      </c>
      <c r="T34" s="6" t="e">
        <f>S34/S37</f>
        <v>#DIV/0!</v>
      </c>
      <c r="U34" s="2"/>
    </row>
    <row r="35" spans="3:21" ht="15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 t="s">
        <v>24</v>
      </c>
      <c r="P35" s="2"/>
      <c r="Q35" s="2"/>
      <c r="R35" s="2"/>
      <c r="S35" s="2"/>
      <c r="T35" s="6"/>
      <c r="U35" s="2"/>
    </row>
    <row r="36" spans="3:21" ht="15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  <c r="P36" s="2"/>
      <c r="Q36" s="2"/>
      <c r="R36" s="2"/>
      <c r="S36" s="2"/>
      <c r="T36" s="6"/>
      <c r="U36" s="2"/>
    </row>
    <row r="37" spans="3:21" ht="15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 t="s">
        <v>25</v>
      </c>
      <c r="P37" s="2"/>
      <c r="Q37" s="2"/>
      <c r="R37" s="2"/>
      <c r="S37" s="2">
        <f>AB852</f>
        <v>0</v>
      </c>
      <c r="T37" s="6" t="e">
        <f>S37/S37</f>
        <v>#DIV/0!</v>
      </c>
      <c r="U37" s="2"/>
    </row>
    <row r="38" spans="3:21" ht="15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 t="s">
        <v>3</v>
      </c>
      <c r="P38" s="2"/>
      <c r="Q38" s="2"/>
      <c r="R38" s="2"/>
      <c r="S38" s="2" t="e">
        <f>AB843</f>
        <v>#N/A</v>
      </c>
      <c r="T38" s="6"/>
      <c r="U38" s="2"/>
    </row>
    <row r="39" spans="3:21" ht="15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U39" s="2"/>
    </row>
    <row r="40" spans="3:21" ht="15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U40" s="2"/>
    </row>
    <row r="41" spans="3:21" ht="15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2"/>
      <c r="Q41" s="2"/>
      <c r="R41" s="2"/>
      <c r="S41" s="2"/>
      <c r="T41" s="6"/>
      <c r="U41" s="2"/>
    </row>
    <row r="42" spans="3:21" ht="15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2"/>
      <c r="Q42" s="2"/>
      <c r="R42" s="2"/>
      <c r="S42" s="2"/>
      <c r="T42" s="6"/>
      <c r="U42" s="2"/>
    </row>
    <row r="43" spans="3:21" ht="15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  <c r="P43" s="2"/>
      <c r="Q43" s="2"/>
      <c r="R43" s="2"/>
      <c r="S43" s="2"/>
      <c r="T43" s="6"/>
      <c r="U43" s="2"/>
    </row>
    <row r="44" spans="1:2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 t="s">
        <v>35</v>
      </c>
      <c r="P44" s="2"/>
      <c r="Q44" s="2"/>
      <c r="R44" s="2"/>
      <c r="S44" s="2">
        <f aca="true" t="shared" si="0" ref="S44:S49">AC846</f>
        <v>0</v>
      </c>
      <c r="T44" s="6" t="e">
        <f>S44/S51</f>
        <v>#DIV/0!</v>
      </c>
      <c r="U44" s="2"/>
    </row>
    <row r="45" spans="1:21" ht="15.75">
      <c r="A45" s="1"/>
      <c r="B45" s="1"/>
      <c r="O45" s="2" t="s">
        <v>36</v>
      </c>
      <c r="P45" s="2"/>
      <c r="Q45" s="2"/>
      <c r="R45" s="2"/>
      <c r="S45" s="2">
        <f t="shared" si="0"/>
        <v>0</v>
      </c>
      <c r="T45" s="6" t="e">
        <f>S45/S51</f>
        <v>#DIV/0!</v>
      </c>
      <c r="U45" s="2"/>
    </row>
    <row r="46" spans="1:21" ht="15.75">
      <c r="A46" s="1"/>
      <c r="B46" s="1"/>
      <c r="O46" s="2" t="s">
        <v>37</v>
      </c>
      <c r="P46" s="2"/>
      <c r="Q46" s="2"/>
      <c r="R46" s="2"/>
      <c r="S46" s="2">
        <f t="shared" si="0"/>
        <v>0</v>
      </c>
      <c r="T46" s="6" t="e">
        <f>S46/S51</f>
        <v>#DIV/0!</v>
      </c>
      <c r="U46" s="2"/>
    </row>
    <row r="47" spans="1:21" ht="15.75">
      <c r="A47" s="1"/>
      <c r="B47" s="1"/>
      <c r="O47" s="2" t="s">
        <v>38</v>
      </c>
      <c r="P47" s="2"/>
      <c r="Q47" s="2"/>
      <c r="R47" s="2"/>
      <c r="S47" s="2">
        <f t="shared" si="0"/>
        <v>0</v>
      </c>
      <c r="T47" s="6" t="e">
        <f>S47/S51</f>
        <v>#DIV/0!</v>
      </c>
      <c r="U47" s="2"/>
    </row>
    <row r="48" spans="1:2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 t="s">
        <v>39</v>
      </c>
      <c r="P48" s="2"/>
      <c r="Q48" s="2"/>
      <c r="R48" s="2"/>
      <c r="S48" s="2">
        <f t="shared" si="0"/>
        <v>0</v>
      </c>
      <c r="T48" s="6" t="e">
        <f>S48/S51</f>
        <v>#DIV/0!</v>
      </c>
      <c r="U48" s="2"/>
    </row>
    <row r="49" spans="1:2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 t="s">
        <v>46</v>
      </c>
      <c r="P49" s="2"/>
      <c r="Q49" s="2"/>
      <c r="R49" s="2"/>
      <c r="S49" s="2">
        <f t="shared" si="0"/>
        <v>0</v>
      </c>
      <c r="T49" s="6" t="e">
        <f>S49/S51</f>
        <v>#DIV/0!</v>
      </c>
      <c r="U49" s="2"/>
    </row>
    <row r="50" spans="1:2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U50" s="2"/>
    </row>
    <row r="51" spans="1:2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 t="s">
        <v>0</v>
      </c>
      <c r="P51" s="2"/>
      <c r="Q51" s="2"/>
      <c r="R51" s="2"/>
      <c r="S51" s="2">
        <f>AC852</f>
        <v>0</v>
      </c>
      <c r="T51" s="6" t="e">
        <f>S51/S51</f>
        <v>#DIV/0!</v>
      </c>
      <c r="U51" s="2"/>
    </row>
    <row r="52" spans="1:2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 t="s">
        <v>3</v>
      </c>
      <c r="P52" s="2"/>
      <c r="Q52" s="2"/>
      <c r="R52" s="2"/>
      <c r="S52" s="2" t="e">
        <f>AC843</f>
        <v>#N/A</v>
      </c>
      <c r="T52" s="6"/>
      <c r="U52" s="2"/>
    </row>
    <row r="53" spans="1:2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  <c r="P53" s="2"/>
      <c r="Q53" s="2"/>
      <c r="R53" s="2"/>
      <c r="S53" s="2"/>
      <c r="T53" s="6"/>
      <c r="U53" s="2"/>
    </row>
    <row r="54" spans="1:2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2"/>
      <c r="T54" s="6"/>
      <c r="U54" s="2"/>
    </row>
    <row r="55" spans="3:21" ht="15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 t="s">
        <v>40</v>
      </c>
      <c r="P55" s="2"/>
      <c r="Q55" s="2"/>
      <c r="R55" s="2"/>
      <c r="S55" s="2">
        <f>AD846</f>
        <v>0</v>
      </c>
      <c r="T55" s="6" t="e">
        <f>S55/S60</f>
        <v>#DIV/0!</v>
      </c>
      <c r="U55" s="2"/>
    </row>
    <row r="56" spans="3:21" ht="15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 t="s">
        <v>41</v>
      </c>
      <c r="P56" s="2"/>
      <c r="Q56" s="2"/>
      <c r="R56" s="2"/>
      <c r="S56" s="2">
        <f>AD847</f>
        <v>0</v>
      </c>
      <c r="T56" s="6" t="e">
        <f>S56/S60</f>
        <v>#DIV/0!</v>
      </c>
      <c r="U56" s="2"/>
    </row>
    <row r="57" spans="3:21" ht="15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 t="s">
        <v>42</v>
      </c>
      <c r="P57" s="2"/>
      <c r="Q57" s="2"/>
      <c r="R57" s="2"/>
      <c r="S57" s="2">
        <f>AD848</f>
        <v>0</v>
      </c>
      <c r="T57" s="6" t="e">
        <f>S57/S60</f>
        <v>#DIV/0!</v>
      </c>
      <c r="U57" s="2"/>
    </row>
    <row r="58" spans="3:21" ht="15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 t="s">
        <v>43</v>
      </c>
      <c r="P58" s="2"/>
      <c r="Q58" s="2"/>
      <c r="R58" s="2"/>
      <c r="S58" s="2">
        <f>AD849</f>
        <v>0</v>
      </c>
      <c r="T58" s="6" t="e">
        <f>S58/S60</f>
        <v>#DIV/0!</v>
      </c>
      <c r="U58" s="2"/>
    </row>
    <row r="59" spans="3:21" ht="15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  <c r="P59" s="2"/>
      <c r="Q59" s="2"/>
      <c r="R59" s="2"/>
      <c r="S59" s="2"/>
      <c r="T59" s="6"/>
      <c r="U59" s="2"/>
    </row>
    <row r="60" spans="3:21" ht="15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 t="s">
        <v>25</v>
      </c>
      <c r="P60" s="2"/>
      <c r="Q60" s="2"/>
      <c r="R60" s="2"/>
      <c r="S60" s="2">
        <f>AD852</f>
        <v>0</v>
      </c>
      <c r="T60" s="6"/>
      <c r="U60" s="2"/>
    </row>
    <row r="61" spans="3:21" ht="15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 t="s">
        <v>3</v>
      </c>
      <c r="P61" s="2"/>
      <c r="Q61" s="2"/>
      <c r="R61" s="2"/>
      <c r="S61" s="2" t="e">
        <f>AD843</f>
        <v>#N/A</v>
      </c>
      <c r="T61" s="6"/>
      <c r="U61" s="2"/>
    </row>
    <row r="62" spans="3:21" ht="15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  <c r="P62" s="2"/>
      <c r="Q62" s="2"/>
      <c r="R62" s="2"/>
      <c r="S62" s="2"/>
      <c r="T62" s="6"/>
      <c r="U62" s="2"/>
    </row>
    <row r="63" spans="3:21" ht="15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2"/>
      <c r="Q63" s="2"/>
      <c r="R63" s="2"/>
      <c r="S63" s="2"/>
      <c r="T63" s="6"/>
      <c r="U63" s="2"/>
    </row>
    <row r="64" spans="3:21" ht="15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T64" s="6"/>
      <c r="U64" s="2"/>
    </row>
    <row r="65" spans="3:21" ht="15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T65" s="6"/>
      <c r="U65" s="2"/>
    </row>
    <row r="66" spans="3:21" ht="15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U66" s="2"/>
    </row>
    <row r="67" spans="3:21" ht="15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U67" s="2"/>
    </row>
    <row r="68" spans="3:21" ht="15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  <c r="P68" s="2"/>
      <c r="Q68" s="2"/>
      <c r="R68" s="2"/>
      <c r="S68" s="2"/>
      <c r="T68" s="6"/>
      <c r="U68" s="2"/>
    </row>
    <row r="69" spans="3:21" ht="15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 t="s">
        <v>26</v>
      </c>
      <c r="P69" s="2"/>
      <c r="Q69" s="2"/>
      <c r="R69" s="2"/>
      <c r="S69" s="2">
        <f>AE846</f>
        <v>0</v>
      </c>
      <c r="T69" s="6" t="e">
        <f>S69/S74</f>
        <v>#DIV/0!</v>
      </c>
      <c r="U69" s="2"/>
    </row>
    <row r="70" spans="3:21" ht="15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 t="s">
        <v>27</v>
      </c>
      <c r="P70" s="2"/>
      <c r="Q70" s="2"/>
      <c r="R70" s="2"/>
      <c r="S70" s="2">
        <f>AE847</f>
        <v>0</v>
      </c>
      <c r="T70" s="6" t="e">
        <f>S70/S74</f>
        <v>#DIV/0!</v>
      </c>
      <c r="U70" s="2"/>
    </row>
    <row r="71" spans="3:21" ht="15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 t="s">
        <v>49</v>
      </c>
      <c r="P71" s="2"/>
      <c r="Q71" s="2"/>
      <c r="R71" s="2"/>
      <c r="S71" s="2">
        <f>AE848</f>
        <v>0</v>
      </c>
      <c r="T71" s="6" t="e">
        <f>S71/S74</f>
        <v>#DIV/0!</v>
      </c>
      <c r="U71" s="2"/>
    </row>
    <row r="72" spans="3:21" ht="15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2"/>
      <c r="Q72" s="2"/>
      <c r="R72" s="2"/>
      <c r="S72" s="2"/>
      <c r="T72" s="6"/>
      <c r="U72" s="2"/>
    </row>
    <row r="73" spans="3:21" ht="15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2"/>
      <c r="Q73" s="2"/>
      <c r="R73" s="2"/>
      <c r="S73" s="2"/>
      <c r="T73" s="6"/>
      <c r="U73" s="2"/>
    </row>
    <row r="74" spans="3:21" ht="15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 t="s">
        <v>0</v>
      </c>
      <c r="P74" s="2"/>
      <c r="Q74" s="2"/>
      <c r="R74" s="2"/>
      <c r="S74" s="2">
        <f>AE852</f>
        <v>0</v>
      </c>
      <c r="T74" s="6" t="e">
        <f>S74/S74</f>
        <v>#DIV/0!</v>
      </c>
      <c r="U74" s="2"/>
    </row>
    <row r="75" spans="3:21" ht="15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 t="s">
        <v>3</v>
      </c>
      <c r="P75" s="2"/>
      <c r="Q75" s="2"/>
      <c r="R75" s="2"/>
      <c r="S75" s="2" t="e">
        <f>AE843</f>
        <v>#N/A</v>
      </c>
      <c r="U75" s="2"/>
    </row>
    <row r="76" spans="3:21" ht="15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U76" s="2"/>
    </row>
    <row r="77" spans="3:21" ht="15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U77" s="2"/>
    </row>
    <row r="78" spans="3:21" ht="15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U78" s="2"/>
    </row>
    <row r="79" spans="3:21" ht="15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U79" s="2"/>
    </row>
    <row r="80" spans="3:21" ht="15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U80" s="2"/>
    </row>
    <row r="81" spans="3:21" ht="15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U81" s="2"/>
    </row>
    <row r="83" spans="1:21" ht="15.75">
      <c r="A83" s="1"/>
      <c r="B83" s="1"/>
      <c r="O83" s="2"/>
      <c r="P83" s="2"/>
      <c r="Q83" s="2"/>
      <c r="R83" s="2"/>
      <c r="S83" s="2"/>
      <c r="T83" s="6"/>
      <c r="U83" s="2"/>
    </row>
    <row r="84" spans="1:21" ht="15.75">
      <c r="A84" s="1"/>
      <c r="B84" s="1"/>
      <c r="O84" s="2" t="s">
        <v>4</v>
      </c>
      <c r="P84" s="2"/>
      <c r="Q84" s="2"/>
      <c r="R84" s="2"/>
      <c r="S84" s="2">
        <f>AF846</f>
        <v>0</v>
      </c>
      <c r="T84" s="6" t="e">
        <f>S84/S90</f>
        <v>#DIV/0!</v>
      </c>
      <c r="U84" s="2"/>
    </row>
    <row r="85" spans="1:21" ht="15.75">
      <c r="A85" s="1"/>
      <c r="B85" s="1"/>
      <c r="O85" s="2" t="s">
        <v>5</v>
      </c>
      <c r="P85" s="2"/>
      <c r="Q85" s="2"/>
      <c r="R85" s="2"/>
      <c r="S85" s="2">
        <f>AF847</f>
        <v>0</v>
      </c>
      <c r="T85" s="6" t="e">
        <f>S85/S90</f>
        <v>#DIV/0!</v>
      </c>
      <c r="U85" s="2"/>
    </row>
    <row r="86" spans="1:21" ht="15.75">
      <c r="A86" s="1"/>
      <c r="B86" s="1"/>
      <c r="O86" s="2" t="s">
        <v>6</v>
      </c>
      <c r="P86" s="2"/>
      <c r="Q86" s="2"/>
      <c r="R86" s="2"/>
      <c r="S86" s="2">
        <f>AF848</f>
        <v>0</v>
      </c>
      <c r="T86" s="6" t="e">
        <f>S86/S90</f>
        <v>#DIV/0!</v>
      </c>
      <c r="U86" s="2"/>
    </row>
    <row r="87" spans="1:21" ht="15.75">
      <c r="A87" s="1"/>
      <c r="B87" s="1"/>
      <c r="O87" s="2" t="s">
        <v>7</v>
      </c>
      <c r="P87" s="2"/>
      <c r="Q87" s="2"/>
      <c r="R87" s="2"/>
      <c r="S87" s="2">
        <f>AF849</f>
        <v>0</v>
      </c>
      <c r="T87" s="6" t="e">
        <f>S87/S90</f>
        <v>#DIV/0!</v>
      </c>
      <c r="U87" s="2"/>
    </row>
    <row r="88" spans="1:21" ht="15.75">
      <c r="A88" s="1"/>
      <c r="B88" s="1"/>
      <c r="O88" s="2" t="s">
        <v>8</v>
      </c>
      <c r="P88" s="2"/>
      <c r="Q88" s="2"/>
      <c r="R88" s="2"/>
      <c r="S88" s="2">
        <f>AF850</f>
        <v>0</v>
      </c>
      <c r="T88" s="6" t="e">
        <f>S88/S90</f>
        <v>#DIV/0!</v>
      </c>
      <c r="U88" s="2"/>
    </row>
    <row r="89" spans="1:21" ht="15.75">
      <c r="A89" s="1"/>
      <c r="B89" s="1"/>
      <c r="T89" s="6"/>
      <c r="U89" s="2"/>
    </row>
    <row r="90" spans="1:21" ht="15.75">
      <c r="A90" s="1"/>
      <c r="B90" s="1"/>
      <c r="O90" s="2" t="s">
        <v>0</v>
      </c>
      <c r="P90" s="2"/>
      <c r="Q90" s="2"/>
      <c r="R90" s="2"/>
      <c r="S90" s="2">
        <f>AF852</f>
        <v>0</v>
      </c>
      <c r="T90" s="6" t="e">
        <f>S90/S90</f>
        <v>#DIV/0!</v>
      </c>
      <c r="U90" s="2"/>
    </row>
    <row r="91" spans="1:21" ht="15.75">
      <c r="A91" s="1"/>
      <c r="B91" s="1"/>
      <c r="O91" s="2" t="s">
        <v>1</v>
      </c>
      <c r="P91" s="2"/>
      <c r="Q91" s="2"/>
      <c r="R91" s="2"/>
      <c r="S91" s="2" t="e">
        <f>AF842</f>
        <v>#DIV/0!</v>
      </c>
      <c r="T91" s="6"/>
      <c r="U91" s="2"/>
    </row>
    <row r="92" spans="1:21" ht="15.75">
      <c r="A92" s="1"/>
      <c r="B92" s="1"/>
      <c r="O92" s="2" t="s">
        <v>2</v>
      </c>
      <c r="P92" s="2"/>
      <c r="Q92" s="2"/>
      <c r="R92" s="2"/>
      <c r="S92" s="2" t="e">
        <f>AF844</f>
        <v>#DIV/0!</v>
      </c>
      <c r="T92" s="6"/>
      <c r="U92" s="2"/>
    </row>
    <row r="93" spans="1:21" ht="15.75">
      <c r="A93" s="1"/>
      <c r="B93" s="1"/>
      <c r="O93" s="2" t="s">
        <v>3</v>
      </c>
      <c r="P93" s="2"/>
      <c r="Q93" s="2"/>
      <c r="R93" s="2"/>
      <c r="S93" s="2" t="e">
        <f>AF843</f>
        <v>#N/A</v>
      </c>
      <c r="T93" s="6"/>
      <c r="U93" s="2"/>
    </row>
    <row r="94" spans="1:21" ht="15.75">
      <c r="A94" s="1"/>
      <c r="B94" s="1"/>
      <c r="O94" s="2"/>
      <c r="P94" s="2"/>
      <c r="Q94" s="2"/>
      <c r="R94" s="2"/>
      <c r="S94" s="2"/>
      <c r="T94" s="6"/>
      <c r="U94" s="2"/>
    </row>
    <row r="95" spans="1:21" ht="15.75">
      <c r="A95" s="1"/>
      <c r="B95" s="1"/>
      <c r="O95" s="2"/>
      <c r="P95" s="2"/>
      <c r="Q95" s="2"/>
      <c r="R95" s="2"/>
      <c r="S95" s="2"/>
      <c r="T95" s="6"/>
      <c r="U95" s="2"/>
    </row>
    <row r="96" spans="1:21" ht="15.75">
      <c r="A96" s="1"/>
      <c r="B96" s="1"/>
      <c r="O96" s="2"/>
      <c r="P96" s="2"/>
      <c r="Q96" s="2"/>
      <c r="R96" s="2"/>
      <c r="S96" s="2"/>
      <c r="T96" s="6"/>
      <c r="U96" s="2"/>
    </row>
    <row r="97" spans="1:21" ht="15.75">
      <c r="A97" s="1"/>
      <c r="B97" s="1"/>
      <c r="O97" s="2"/>
      <c r="P97" s="2"/>
      <c r="Q97" s="2"/>
      <c r="R97" s="2"/>
      <c r="S97" s="2"/>
      <c r="T97" s="6"/>
      <c r="U97" s="2"/>
    </row>
    <row r="98" spans="1:21" ht="15.75">
      <c r="A98" s="1"/>
      <c r="B98" s="1"/>
      <c r="O98" s="2" t="s">
        <v>4</v>
      </c>
      <c r="P98" s="2"/>
      <c r="Q98" s="2"/>
      <c r="R98" s="2"/>
      <c r="S98" s="2">
        <f>AG846</f>
        <v>0</v>
      </c>
      <c r="T98" s="6" t="e">
        <f>S98/S104</f>
        <v>#DIV/0!</v>
      </c>
      <c r="U98" s="2"/>
    </row>
    <row r="99" spans="1:21" ht="15.75">
      <c r="A99" s="1"/>
      <c r="B99" s="1"/>
      <c r="O99" s="2" t="s">
        <v>5</v>
      </c>
      <c r="P99" s="2"/>
      <c r="Q99" s="2"/>
      <c r="R99" s="2"/>
      <c r="S99" s="2">
        <f>AG847</f>
        <v>0</v>
      </c>
      <c r="T99" s="6" t="e">
        <f>S99/S104</f>
        <v>#DIV/0!</v>
      </c>
      <c r="U99" s="2"/>
    </row>
    <row r="100" spans="1:21" ht="15.75">
      <c r="A100" s="1"/>
      <c r="B100" s="1"/>
      <c r="O100" s="2" t="s">
        <v>6</v>
      </c>
      <c r="P100" s="2"/>
      <c r="Q100" s="2"/>
      <c r="R100" s="2"/>
      <c r="S100" s="2">
        <f>AG848</f>
        <v>0</v>
      </c>
      <c r="T100" s="6" t="e">
        <f>S100/S104</f>
        <v>#DIV/0!</v>
      </c>
      <c r="U100" s="2"/>
    </row>
    <row r="101" spans="1:21" ht="15.75">
      <c r="A101" s="1"/>
      <c r="B101" s="1"/>
      <c r="O101" s="2" t="s">
        <v>7</v>
      </c>
      <c r="P101" s="2"/>
      <c r="Q101" s="2"/>
      <c r="R101" s="2"/>
      <c r="S101" s="2">
        <f>AG849</f>
        <v>0</v>
      </c>
      <c r="T101" s="6" t="e">
        <f>S101/S104</f>
        <v>#DIV/0!</v>
      </c>
      <c r="U101" s="2"/>
    </row>
    <row r="102" spans="1:21" ht="15.75">
      <c r="A102" s="1"/>
      <c r="B102" s="1"/>
      <c r="O102" s="2" t="s">
        <v>8</v>
      </c>
      <c r="P102" s="2"/>
      <c r="Q102" s="2"/>
      <c r="R102" s="2"/>
      <c r="S102" s="2">
        <f>AG850</f>
        <v>0</v>
      </c>
      <c r="T102" s="6" t="e">
        <f>S102/S104</f>
        <v>#DIV/0!</v>
      </c>
      <c r="U102" s="2"/>
    </row>
    <row r="103" spans="1:21" ht="15.75">
      <c r="A103" s="1"/>
      <c r="B103" s="1"/>
      <c r="T103" s="6"/>
      <c r="U103" s="2"/>
    </row>
    <row r="104" spans="1:21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" t="s">
        <v>0</v>
      </c>
      <c r="P104" s="2"/>
      <c r="Q104" s="2"/>
      <c r="R104" s="2"/>
      <c r="S104" s="2">
        <f>AG852</f>
        <v>0</v>
      </c>
      <c r="T104" s="6" t="e">
        <f>S104/S104</f>
        <v>#DIV/0!</v>
      </c>
      <c r="U104" s="2"/>
    </row>
    <row r="105" spans="1:21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" t="s">
        <v>1</v>
      </c>
      <c r="P105" s="2"/>
      <c r="Q105" s="2"/>
      <c r="R105" s="2"/>
      <c r="S105" s="2" t="e">
        <f>AG842</f>
        <v>#DIV/0!</v>
      </c>
      <c r="T105" s="6"/>
      <c r="U105" s="2"/>
    </row>
    <row r="106" spans="1:21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" t="s">
        <v>2</v>
      </c>
      <c r="P106" s="2"/>
      <c r="Q106" s="2"/>
      <c r="R106" s="2"/>
      <c r="S106" s="2" t="e">
        <f>AG844</f>
        <v>#DIV/0!</v>
      </c>
      <c r="T106" s="6"/>
      <c r="U106" s="2"/>
    </row>
    <row r="107" spans="1:21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" t="s">
        <v>3</v>
      </c>
      <c r="P107" s="2"/>
      <c r="Q107" s="2"/>
      <c r="R107" s="2"/>
      <c r="S107" s="2" t="e">
        <f>AG843</f>
        <v>#N/A</v>
      </c>
      <c r="T107" s="6"/>
      <c r="U107" s="2"/>
    </row>
    <row r="108" spans="1:2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"/>
      <c r="P108" s="2"/>
      <c r="Q108" s="2"/>
      <c r="R108" s="2"/>
      <c r="S108" s="2"/>
      <c r="T108" s="6"/>
      <c r="U108" s="2"/>
    </row>
    <row r="109" spans="1:2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"/>
      <c r="P109" s="2"/>
      <c r="Q109" s="2"/>
      <c r="R109" s="2"/>
      <c r="S109" s="2"/>
      <c r="T109" s="6"/>
      <c r="U109" s="2"/>
    </row>
    <row r="110" spans="1:2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"/>
      <c r="P110" s="2"/>
      <c r="Q110" s="2"/>
      <c r="R110" s="2"/>
      <c r="S110" s="2"/>
      <c r="T110" s="6"/>
      <c r="U110" s="2"/>
    </row>
    <row r="111" spans="1:2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" t="s">
        <v>4</v>
      </c>
      <c r="P111" s="2"/>
      <c r="Q111" s="2"/>
      <c r="R111" s="2"/>
      <c r="S111" s="2">
        <f>AH846</f>
        <v>0</v>
      </c>
      <c r="T111" s="6" t="e">
        <f>S111/S117</f>
        <v>#DIV/0!</v>
      </c>
      <c r="U111" s="2"/>
    </row>
    <row r="112" spans="1:2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" t="s">
        <v>5</v>
      </c>
      <c r="P112" s="2"/>
      <c r="Q112" s="2"/>
      <c r="R112" s="2"/>
      <c r="S112" s="2">
        <f>AH847</f>
        <v>0</v>
      </c>
      <c r="T112" s="6" t="e">
        <f>S112/S117</f>
        <v>#DIV/0!</v>
      </c>
      <c r="U112" s="2"/>
    </row>
    <row r="113" spans="1:2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" t="s">
        <v>6</v>
      </c>
      <c r="P113" s="2"/>
      <c r="Q113" s="2"/>
      <c r="R113" s="2"/>
      <c r="S113" s="2">
        <f>AH848</f>
        <v>0</v>
      </c>
      <c r="T113" s="6" t="e">
        <f>S113/S117</f>
        <v>#DIV/0!</v>
      </c>
      <c r="U113" s="2"/>
    </row>
    <row r="114" spans="1:2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" t="s">
        <v>7</v>
      </c>
      <c r="P114" s="2"/>
      <c r="Q114" s="2"/>
      <c r="R114" s="2"/>
      <c r="S114" s="2">
        <f>AH849</f>
        <v>0</v>
      </c>
      <c r="T114" s="6" t="e">
        <f>S114/S117</f>
        <v>#DIV/0!</v>
      </c>
      <c r="U114" s="2"/>
    </row>
    <row r="115" spans="1:21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" t="s">
        <v>8</v>
      </c>
      <c r="P115" s="2"/>
      <c r="Q115" s="2"/>
      <c r="R115" s="2"/>
      <c r="S115" s="2">
        <f>AH850</f>
        <v>0</v>
      </c>
      <c r="T115" s="6" t="e">
        <f>S115/S117</f>
        <v>#DIV/0!</v>
      </c>
      <c r="U115" s="2"/>
    </row>
    <row r="116" spans="1:21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T116" s="6"/>
      <c r="U116" s="2"/>
    </row>
    <row r="117" spans="1:21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" t="s">
        <v>0</v>
      </c>
      <c r="P117" s="2"/>
      <c r="Q117" s="2"/>
      <c r="R117" s="2"/>
      <c r="S117" s="2">
        <f>AH852</f>
        <v>0</v>
      </c>
      <c r="T117" s="6" t="e">
        <f>S117/S117</f>
        <v>#DIV/0!</v>
      </c>
      <c r="U117" s="2"/>
    </row>
    <row r="118" spans="1:21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" t="s">
        <v>1</v>
      </c>
      <c r="P118" s="2"/>
      <c r="Q118" s="2"/>
      <c r="R118" s="2"/>
      <c r="S118" s="2" t="e">
        <f>AH842</f>
        <v>#DIV/0!</v>
      </c>
      <c r="T118" s="6"/>
      <c r="U118" s="2"/>
    </row>
    <row r="119" spans="1:21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" t="s">
        <v>2</v>
      </c>
      <c r="P119" s="2"/>
      <c r="Q119" s="2"/>
      <c r="R119" s="2"/>
      <c r="S119" s="2" t="e">
        <f>AH844</f>
        <v>#DIV/0!</v>
      </c>
      <c r="T119" s="6"/>
      <c r="U119" s="2"/>
    </row>
    <row r="120" spans="1:2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" t="s">
        <v>3</v>
      </c>
      <c r="P120" s="2"/>
      <c r="Q120" s="2"/>
      <c r="R120" s="2"/>
      <c r="S120" s="2" t="e">
        <f>AH843</f>
        <v>#N/A</v>
      </c>
      <c r="T120" s="6"/>
      <c r="U120" s="2"/>
    </row>
    <row r="121" spans="1:21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"/>
      <c r="P121" s="2"/>
      <c r="Q121" s="2"/>
      <c r="R121" s="2"/>
      <c r="S121" s="2"/>
      <c r="T121" s="6"/>
      <c r="U121" s="2"/>
    </row>
    <row r="122" spans="1:21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"/>
      <c r="P122" s="2"/>
      <c r="Q122" s="2"/>
      <c r="R122" s="2"/>
      <c r="S122" s="2"/>
      <c r="T122" s="6"/>
      <c r="U122" s="2"/>
    </row>
    <row r="123" spans="1:20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"/>
      <c r="P123" s="2"/>
      <c r="Q123" s="2"/>
      <c r="R123" s="2"/>
      <c r="S123" s="2"/>
      <c r="T123" s="6"/>
    </row>
    <row r="124" spans="1:21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" t="s">
        <v>4</v>
      </c>
      <c r="P124" s="2"/>
      <c r="Q124" s="2"/>
      <c r="R124" s="2"/>
      <c r="S124" s="2">
        <f>AI846</f>
        <v>0</v>
      </c>
      <c r="T124" s="6" t="e">
        <f>S124/S130</f>
        <v>#DIV/0!</v>
      </c>
      <c r="U124" s="2"/>
    </row>
    <row r="125" spans="1:21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" t="s">
        <v>5</v>
      </c>
      <c r="P125" s="2"/>
      <c r="Q125" s="2"/>
      <c r="R125" s="2"/>
      <c r="S125" s="2">
        <f>AI847</f>
        <v>0</v>
      </c>
      <c r="T125" s="6" t="e">
        <f>S125/S130</f>
        <v>#DIV/0!</v>
      </c>
      <c r="U125" s="2"/>
    </row>
    <row r="126" spans="1:21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" t="s">
        <v>6</v>
      </c>
      <c r="P126" s="2"/>
      <c r="Q126" s="2"/>
      <c r="R126" s="2"/>
      <c r="S126" s="2">
        <f>AI848</f>
        <v>0</v>
      </c>
      <c r="T126" s="6" t="e">
        <f>S126/S130</f>
        <v>#DIV/0!</v>
      </c>
      <c r="U126" s="2"/>
    </row>
    <row r="127" spans="1:21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" t="s">
        <v>7</v>
      </c>
      <c r="P127" s="2"/>
      <c r="Q127" s="2"/>
      <c r="R127" s="2"/>
      <c r="S127" s="2">
        <f>AI849</f>
        <v>0</v>
      </c>
      <c r="T127" s="6" t="e">
        <f>S127/S130</f>
        <v>#DIV/0!</v>
      </c>
      <c r="U127" s="2"/>
    </row>
    <row r="128" spans="1:21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" t="s">
        <v>8</v>
      </c>
      <c r="P128" s="2"/>
      <c r="Q128" s="2"/>
      <c r="R128" s="2"/>
      <c r="S128" s="2">
        <f>AI850</f>
        <v>0</v>
      </c>
      <c r="T128" s="6" t="e">
        <f>S128/S130</f>
        <v>#DIV/0!</v>
      </c>
      <c r="U128" s="2"/>
    </row>
    <row r="129" spans="1:2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T129" s="6"/>
      <c r="U129" s="2"/>
    </row>
    <row r="130" spans="1:21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" t="s">
        <v>0</v>
      </c>
      <c r="P130" s="2"/>
      <c r="Q130" s="2"/>
      <c r="R130" s="2"/>
      <c r="S130" s="2">
        <f>AI852</f>
        <v>0</v>
      </c>
      <c r="T130" s="6" t="e">
        <f>S130/S130</f>
        <v>#DIV/0!</v>
      </c>
      <c r="U130" s="2"/>
    </row>
    <row r="131" spans="1:2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" t="s">
        <v>1</v>
      </c>
      <c r="P131" s="2"/>
      <c r="Q131" s="2"/>
      <c r="R131" s="2"/>
      <c r="S131" s="2" t="e">
        <f>AI842</f>
        <v>#DIV/0!</v>
      </c>
      <c r="T131" s="6"/>
      <c r="U131" s="2"/>
    </row>
    <row r="132" spans="1:2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 t="s">
        <v>2</v>
      </c>
      <c r="P132" s="2"/>
      <c r="Q132" s="2"/>
      <c r="R132" s="2"/>
      <c r="S132" s="2" t="e">
        <f>AI844</f>
        <v>#DIV/0!</v>
      </c>
      <c r="T132" s="6"/>
      <c r="U132" s="2"/>
    </row>
    <row r="133" spans="1:2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 t="s">
        <v>3</v>
      </c>
      <c r="P133" s="2"/>
      <c r="Q133" s="2"/>
      <c r="R133" s="2"/>
      <c r="S133" s="2" t="e">
        <f>AI843</f>
        <v>#N/A</v>
      </c>
      <c r="T133" s="6"/>
      <c r="U133" s="2"/>
    </row>
    <row r="134" spans="1:2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"/>
      <c r="P134" s="2"/>
      <c r="Q134" s="2"/>
      <c r="R134" s="2"/>
      <c r="S134" s="2"/>
      <c r="T134" s="6"/>
      <c r="U134" s="2"/>
    </row>
    <row r="135" spans="1:21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"/>
      <c r="P135" s="2"/>
      <c r="Q135" s="2"/>
      <c r="R135" s="2"/>
      <c r="S135" s="2"/>
      <c r="T135" s="6"/>
      <c r="U135" s="2"/>
    </row>
    <row r="136" spans="1:2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" t="s">
        <v>4</v>
      </c>
      <c r="P136" s="2"/>
      <c r="Q136" s="2"/>
      <c r="R136" s="2"/>
      <c r="S136" s="2">
        <f>AJ846</f>
        <v>0</v>
      </c>
      <c r="T136" s="6" t="e">
        <f>S136/S142</f>
        <v>#DIV/0!</v>
      </c>
      <c r="U136" s="2"/>
    </row>
    <row r="137" spans="1:2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" t="s">
        <v>5</v>
      </c>
      <c r="P137" s="2"/>
      <c r="Q137" s="2"/>
      <c r="R137" s="2"/>
      <c r="S137" s="2">
        <f>AJ847</f>
        <v>0</v>
      </c>
      <c r="T137" s="6" t="e">
        <f>S137/S142</f>
        <v>#DIV/0!</v>
      </c>
      <c r="U137" s="2"/>
    </row>
    <row r="138" spans="1:2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" t="s">
        <v>6</v>
      </c>
      <c r="P138" s="2"/>
      <c r="Q138" s="2"/>
      <c r="R138" s="2"/>
      <c r="S138" s="2">
        <f>AJ848</f>
        <v>0</v>
      </c>
      <c r="T138" s="6" t="e">
        <f>S138/S142</f>
        <v>#DIV/0!</v>
      </c>
      <c r="U138" s="2"/>
    </row>
    <row r="139" spans="1:2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" t="s">
        <v>7</v>
      </c>
      <c r="P139" s="2"/>
      <c r="Q139" s="2"/>
      <c r="R139" s="2"/>
      <c r="S139" s="2">
        <f>AJ849</f>
        <v>0</v>
      </c>
      <c r="T139" s="6" t="e">
        <f>S139/S142</f>
        <v>#DIV/0!</v>
      </c>
      <c r="U139" s="2"/>
    </row>
    <row r="140" spans="1:21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" t="s">
        <v>8</v>
      </c>
      <c r="P140" s="2"/>
      <c r="Q140" s="2"/>
      <c r="R140" s="2"/>
      <c r="S140" s="2">
        <f>AJ850</f>
        <v>0</v>
      </c>
      <c r="T140" s="6" t="e">
        <f>S140/S142</f>
        <v>#DIV/0!</v>
      </c>
      <c r="U140" s="2"/>
    </row>
    <row r="141" spans="1:2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T141" s="6"/>
      <c r="U141" s="2"/>
    </row>
    <row r="142" spans="1:21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" t="s">
        <v>0</v>
      </c>
      <c r="P142" s="2"/>
      <c r="Q142" s="2"/>
      <c r="R142" s="2"/>
      <c r="S142" s="2">
        <f>AJ852</f>
        <v>0</v>
      </c>
      <c r="T142" s="6" t="e">
        <f>S142/S142</f>
        <v>#DIV/0!</v>
      </c>
      <c r="U142" s="2"/>
    </row>
    <row r="143" spans="1:21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" t="s">
        <v>1</v>
      </c>
      <c r="P143" s="2"/>
      <c r="Q143" s="2"/>
      <c r="R143" s="2"/>
      <c r="S143" s="2" t="e">
        <f>AJ842</f>
        <v>#DIV/0!</v>
      </c>
      <c r="T143" s="6"/>
      <c r="U143" s="2"/>
    </row>
    <row r="144" spans="1:2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 t="s">
        <v>2</v>
      </c>
      <c r="P144" s="2"/>
      <c r="Q144" s="2"/>
      <c r="R144" s="2"/>
      <c r="S144" s="2" t="e">
        <f>AJ844</f>
        <v>#DIV/0!</v>
      </c>
      <c r="T144" s="6"/>
      <c r="U144" s="2"/>
    </row>
    <row r="145" spans="1:2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" t="s">
        <v>3</v>
      </c>
      <c r="P145" s="2"/>
      <c r="Q145" s="2"/>
      <c r="R145" s="2"/>
      <c r="S145" s="2" t="e">
        <f>AJ844</f>
        <v>#DIV/0!</v>
      </c>
      <c r="T145" s="6"/>
      <c r="U145" s="2"/>
    </row>
    <row r="146" spans="1:21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"/>
      <c r="P146" s="2"/>
      <c r="Q146" s="2"/>
      <c r="R146" s="2"/>
      <c r="S146" s="2"/>
      <c r="T146" s="6"/>
      <c r="U146" s="2"/>
    </row>
    <row r="147" spans="1:2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"/>
      <c r="P147" s="2"/>
      <c r="Q147" s="2"/>
      <c r="R147" s="2"/>
      <c r="S147" s="2"/>
      <c r="T147" s="6"/>
      <c r="U147" s="2"/>
    </row>
    <row r="148" spans="1:21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"/>
      <c r="P148" s="2"/>
      <c r="Q148" s="2"/>
      <c r="R148" s="2"/>
      <c r="S148" s="2"/>
      <c r="T148" s="6"/>
      <c r="U148" s="2"/>
    </row>
    <row r="149" spans="1:2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"/>
      <c r="P149" s="2"/>
      <c r="Q149" s="2"/>
      <c r="R149" s="2"/>
      <c r="S149" s="2"/>
      <c r="T149" s="6"/>
      <c r="U149" s="2"/>
    </row>
    <row r="150" spans="1:21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" t="s">
        <v>4</v>
      </c>
      <c r="P150" s="2"/>
      <c r="Q150" s="2"/>
      <c r="R150" s="2"/>
      <c r="S150" s="2">
        <f>AK846</f>
        <v>0</v>
      </c>
      <c r="T150" s="6" t="e">
        <f>S150/S156</f>
        <v>#DIV/0!</v>
      </c>
      <c r="U150" s="2"/>
    </row>
    <row r="151" spans="1:2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 t="s">
        <v>5</v>
      </c>
      <c r="P151" s="2"/>
      <c r="Q151" s="2"/>
      <c r="R151" s="2"/>
      <c r="S151" s="2">
        <f>AK847</f>
        <v>0</v>
      </c>
      <c r="T151" s="6" t="e">
        <f>S151/S156</f>
        <v>#DIV/0!</v>
      </c>
      <c r="U151" s="2"/>
    </row>
    <row r="152" spans="1:21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 t="s">
        <v>6</v>
      </c>
      <c r="P152" s="2"/>
      <c r="Q152" s="2"/>
      <c r="R152" s="2"/>
      <c r="S152" s="2">
        <f>AK848</f>
        <v>0</v>
      </c>
      <c r="T152" s="6" t="e">
        <f>S152/S156</f>
        <v>#DIV/0!</v>
      </c>
      <c r="U152" s="2"/>
    </row>
    <row r="153" spans="3:21" ht="15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 t="s">
        <v>7</v>
      </c>
      <c r="P153" s="2"/>
      <c r="Q153" s="2"/>
      <c r="R153" s="2"/>
      <c r="S153" s="2">
        <f>AK849</f>
        <v>0</v>
      </c>
      <c r="T153" s="6" t="e">
        <f>S153/S156</f>
        <v>#DIV/0!</v>
      </c>
      <c r="U153" s="2"/>
    </row>
    <row r="154" spans="3:21" ht="15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" t="s">
        <v>8</v>
      </c>
      <c r="P154" s="2"/>
      <c r="Q154" s="2"/>
      <c r="R154" s="2"/>
      <c r="S154" s="2">
        <f>AK850</f>
        <v>0</v>
      </c>
      <c r="T154" s="6" t="e">
        <f>S154/S156</f>
        <v>#DIV/0!</v>
      </c>
      <c r="U154" s="2"/>
    </row>
    <row r="155" spans="3:21" ht="15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T155" s="6"/>
      <c r="U155" s="2"/>
    </row>
    <row r="156" spans="3:21" ht="15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" t="s">
        <v>0</v>
      </c>
      <c r="P156" s="2"/>
      <c r="Q156" s="2"/>
      <c r="R156" s="2"/>
      <c r="S156" s="2">
        <f>AK852</f>
        <v>0</v>
      </c>
      <c r="T156" s="6" t="e">
        <f>S156/S156</f>
        <v>#DIV/0!</v>
      </c>
      <c r="U156" s="2"/>
    </row>
    <row r="157" spans="3:21" ht="15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" t="s">
        <v>1</v>
      </c>
      <c r="P157" s="2"/>
      <c r="Q157" s="2"/>
      <c r="R157" s="2"/>
      <c r="S157" s="2" t="e">
        <f>AK842</f>
        <v>#DIV/0!</v>
      </c>
      <c r="T157" s="6"/>
      <c r="U157" s="2"/>
    </row>
    <row r="158" spans="3:21" ht="15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" t="s">
        <v>2</v>
      </c>
      <c r="P158" s="2"/>
      <c r="Q158" s="2"/>
      <c r="R158" s="2"/>
      <c r="S158" s="2" t="e">
        <f>AK844</f>
        <v>#DIV/0!</v>
      </c>
      <c r="T158" s="6"/>
      <c r="U158" s="2"/>
    </row>
    <row r="159" spans="1:21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" t="s">
        <v>3</v>
      </c>
      <c r="P159" s="2"/>
      <c r="Q159" s="2"/>
      <c r="R159" s="2"/>
      <c r="S159" s="2" t="e">
        <f>AK843</f>
        <v>#N/A</v>
      </c>
      <c r="T159" s="6"/>
      <c r="U159" s="2"/>
    </row>
    <row r="160" spans="1:21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"/>
      <c r="P160" s="2"/>
      <c r="Q160" s="2"/>
      <c r="R160" s="2"/>
      <c r="S160" s="2"/>
      <c r="T160" s="6"/>
      <c r="U160" s="2"/>
    </row>
    <row r="161" ht="12.75">
      <c r="U161" s="2"/>
    </row>
    <row r="162" ht="12.75">
      <c r="U162" s="2"/>
    </row>
    <row r="163" spans="1:21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"/>
      <c r="P163" s="2"/>
      <c r="Q163" s="2"/>
      <c r="R163" s="2"/>
      <c r="S163" s="2"/>
      <c r="T163" s="6"/>
      <c r="U163" s="2"/>
    </row>
    <row r="164" spans="1:20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/>
      <c r="P164" s="2"/>
      <c r="Q164" s="2"/>
      <c r="R164" s="2"/>
      <c r="S164" s="2"/>
      <c r="T164" s="6"/>
    </row>
    <row r="165" spans="1:21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" t="s">
        <v>4</v>
      </c>
      <c r="P165" s="2"/>
      <c r="Q165" s="2"/>
      <c r="R165" s="2"/>
      <c r="S165" s="2">
        <f>AL846</f>
        <v>0</v>
      </c>
      <c r="T165" s="6" t="e">
        <f>S165/S171</f>
        <v>#DIV/0!</v>
      </c>
      <c r="U165" s="2"/>
    </row>
    <row r="166" spans="1:21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 t="s">
        <v>5</v>
      </c>
      <c r="P166" s="2"/>
      <c r="Q166" s="2"/>
      <c r="R166" s="2"/>
      <c r="S166" s="2">
        <f>AL847</f>
        <v>0</v>
      </c>
      <c r="T166" s="6" t="e">
        <f>S166/S171</f>
        <v>#DIV/0!</v>
      </c>
      <c r="U166" s="2"/>
    </row>
    <row r="167" spans="1:21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" t="s">
        <v>6</v>
      </c>
      <c r="P167" s="2"/>
      <c r="Q167" s="2"/>
      <c r="R167" s="2"/>
      <c r="S167" s="2">
        <f>AL848</f>
        <v>0</v>
      </c>
      <c r="T167" s="6" t="e">
        <f>S167/S171</f>
        <v>#DIV/0!</v>
      </c>
      <c r="U167" s="2"/>
    </row>
    <row r="168" spans="1:21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" t="s">
        <v>7</v>
      </c>
      <c r="P168" s="2"/>
      <c r="Q168" s="2"/>
      <c r="R168" s="2"/>
      <c r="S168" s="2">
        <f>AL849</f>
        <v>0</v>
      </c>
      <c r="T168" s="6" t="e">
        <f>S168/S171</f>
        <v>#DIV/0!</v>
      </c>
      <c r="U168" s="2"/>
    </row>
    <row r="169" spans="1:21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" t="s">
        <v>8</v>
      </c>
      <c r="P169" s="2"/>
      <c r="Q169" s="2"/>
      <c r="R169" s="2"/>
      <c r="S169" s="2">
        <f>AL850</f>
        <v>0</v>
      </c>
      <c r="T169" s="6" t="e">
        <f>S169/S171</f>
        <v>#DIV/0!</v>
      </c>
      <c r="U169" s="2"/>
    </row>
    <row r="170" spans="1:21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T170" s="6"/>
      <c r="U170" s="2"/>
    </row>
    <row r="171" spans="1:21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 t="s">
        <v>0</v>
      </c>
      <c r="P171" s="2"/>
      <c r="Q171" s="2"/>
      <c r="R171" s="2"/>
      <c r="S171" s="2">
        <f>AL852</f>
        <v>0</v>
      </c>
      <c r="T171" s="6" t="e">
        <f>S171/S171</f>
        <v>#DIV/0!</v>
      </c>
      <c r="U171" s="2"/>
    </row>
    <row r="172" spans="1:21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 t="s">
        <v>1</v>
      </c>
      <c r="P172" s="2"/>
      <c r="Q172" s="2"/>
      <c r="R172" s="2"/>
      <c r="S172" s="2" t="e">
        <f>AL842</f>
        <v>#DIV/0!</v>
      </c>
      <c r="T172" s="6"/>
      <c r="U172" s="2"/>
    </row>
    <row r="173" spans="1:21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" t="s">
        <v>2</v>
      </c>
      <c r="P173" s="2"/>
      <c r="Q173" s="2"/>
      <c r="R173" s="2"/>
      <c r="S173" s="2" t="e">
        <f>AL844</f>
        <v>#DIV/0!</v>
      </c>
      <c r="T173" s="6"/>
      <c r="U173" s="2"/>
    </row>
    <row r="174" spans="1:21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" t="s">
        <v>3</v>
      </c>
      <c r="P174" s="2"/>
      <c r="Q174" s="2"/>
      <c r="R174" s="2"/>
      <c r="S174" s="2" t="e">
        <f>AL843</f>
        <v>#N/A</v>
      </c>
      <c r="T174" s="6"/>
      <c r="U174" s="2"/>
    </row>
    <row r="175" spans="1:21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"/>
      <c r="P175" s="2"/>
      <c r="Q175" s="2"/>
      <c r="R175" s="2"/>
      <c r="S175" s="2"/>
      <c r="T175" s="6"/>
      <c r="U175" s="2"/>
    </row>
    <row r="176" spans="1:21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"/>
      <c r="P176" s="2"/>
      <c r="Q176" s="2"/>
      <c r="R176" s="2"/>
      <c r="S176" s="2"/>
      <c r="T176" s="6"/>
      <c r="U176" s="2"/>
    </row>
    <row r="177" spans="1:21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 t="s">
        <v>4</v>
      </c>
      <c r="P177" s="2"/>
      <c r="Q177" s="2"/>
      <c r="R177" s="2"/>
      <c r="S177" s="2">
        <f>AM846</f>
        <v>0</v>
      </c>
      <c r="T177" s="6" t="e">
        <f>S177/S183</f>
        <v>#DIV/0!</v>
      </c>
      <c r="U177" s="2"/>
    </row>
    <row r="178" spans="1:21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 t="s">
        <v>5</v>
      </c>
      <c r="P178" s="2"/>
      <c r="Q178" s="2"/>
      <c r="R178" s="2"/>
      <c r="S178" s="2">
        <f>AM847</f>
        <v>0</v>
      </c>
      <c r="T178" s="6" t="e">
        <f>S178/S183</f>
        <v>#DIV/0!</v>
      </c>
      <c r="U178" s="2"/>
    </row>
    <row r="179" spans="1:21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 t="s">
        <v>6</v>
      </c>
      <c r="P179" s="2"/>
      <c r="Q179" s="2"/>
      <c r="R179" s="2"/>
      <c r="S179" s="2">
        <f>AM848</f>
        <v>0</v>
      </c>
      <c r="T179" s="6" t="e">
        <f>S179/S183</f>
        <v>#DIV/0!</v>
      </c>
      <c r="U179" s="2"/>
    </row>
    <row r="180" spans="1:21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" t="s">
        <v>7</v>
      </c>
      <c r="P180" s="2"/>
      <c r="Q180" s="2"/>
      <c r="R180" s="2"/>
      <c r="S180" s="2">
        <f>AM849</f>
        <v>0</v>
      </c>
      <c r="T180" s="6" t="e">
        <f>S180/S183</f>
        <v>#DIV/0!</v>
      </c>
      <c r="U180" s="2"/>
    </row>
    <row r="181" spans="1:21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" t="s">
        <v>8</v>
      </c>
      <c r="P181" s="2"/>
      <c r="Q181" s="2"/>
      <c r="R181" s="2"/>
      <c r="S181" s="2">
        <f>AM850</f>
        <v>0</v>
      </c>
      <c r="T181" s="6" t="e">
        <f>S181/S183</f>
        <v>#DIV/0!</v>
      </c>
      <c r="U181" s="2"/>
    </row>
    <row r="182" spans="1:21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T182" s="6"/>
      <c r="U182" s="2"/>
    </row>
    <row r="183" spans="1:21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 t="s">
        <v>0</v>
      </c>
      <c r="P183" s="2"/>
      <c r="Q183" s="2"/>
      <c r="R183" s="2"/>
      <c r="S183" s="2">
        <f>AM852</f>
        <v>0</v>
      </c>
      <c r="T183" s="6" t="e">
        <f>S183/S183</f>
        <v>#DIV/0!</v>
      </c>
      <c r="U183" s="2"/>
    </row>
    <row r="184" spans="1:21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 t="s">
        <v>1</v>
      </c>
      <c r="P184" s="2"/>
      <c r="Q184" s="2"/>
      <c r="R184" s="2"/>
      <c r="S184" s="2" t="e">
        <f>AM842</f>
        <v>#DIV/0!</v>
      </c>
      <c r="T184" s="6"/>
      <c r="U184" s="2"/>
    </row>
    <row r="185" spans="1:21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 t="s">
        <v>2</v>
      </c>
      <c r="P185" s="2"/>
      <c r="Q185" s="2"/>
      <c r="R185" s="2"/>
      <c r="S185" s="2" t="e">
        <f>AM844</f>
        <v>#DIV/0!</v>
      </c>
      <c r="T185" s="6"/>
      <c r="U185" s="2"/>
    </row>
    <row r="186" spans="1:21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 t="s">
        <v>3</v>
      </c>
      <c r="P186" s="2"/>
      <c r="Q186" s="2"/>
      <c r="R186" s="2"/>
      <c r="S186" s="2" t="e">
        <f>AM843</f>
        <v>#N/A</v>
      </c>
      <c r="T186" s="6"/>
      <c r="U186" s="2"/>
    </row>
    <row r="187" spans="1:21" ht="15.75">
      <c r="A187" s="1"/>
      <c r="B187" s="1"/>
      <c r="O187" s="2"/>
      <c r="P187" s="2"/>
      <c r="Q187" s="2"/>
      <c r="R187" s="2"/>
      <c r="S187" s="2"/>
      <c r="T187" s="6"/>
      <c r="U187" s="2"/>
    </row>
    <row r="188" spans="1:21" ht="15.75">
      <c r="A188" s="1"/>
      <c r="B188" s="1"/>
      <c r="O188" s="2"/>
      <c r="P188" s="2"/>
      <c r="Q188" s="2"/>
      <c r="R188" s="2"/>
      <c r="S188" s="2"/>
      <c r="T188" s="6"/>
      <c r="U188" s="2"/>
    </row>
    <row r="189" spans="1:21" ht="15.75">
      <c r="A189" s="1"/>
      <c r="B189" s="1"/>
      <c r="O189" s="2"/>
      <c r="P189" s="2"/>
      <c r="Q189" s="2"/>
      <c r="R189" s="2"/>
      <c r="S189" s="2"/>
      <c r="T189" s="6"/>
      <c r="U189" s="2"/>
    </row>
    <row r="190" spans="1:21" ht="15.75">
      <c r="A190" s="1"/>
      <c r="B190" s="1"/>
      <c r="O190" s="2"/>
      <c r="P190" s="2"/>
      <c r="Q190" s="2"/>
      <c r="R190" s="2"/>
      <c r="S190" s="2"/>
      <c r="T190" s="6"/>
      <c r="U190" s="2"/>
    </row>
    <row r="191" spans="1:21" ht="15.75">
      <c r="A191" s="1"/>
      <c r="B191" s="1"/>
      <c r="O191" s="2" t="s">
        <v>4</v>
      </c>
      <c r="P191" s="2"/>
      <c r="Q191" s="2"/>
      <c r="R191" s="2"/>
      <c r="S191" s="2">
        <f>AN846</f>
        <v>0</v>
      </c>
      <c r="T191" s="6" t="e">
        <f>S191/S197</f>
        <v>#DIV/0!</v>
      </c>
      <c r="U191" s="2"/>
    </row>
    <row r="192" spans="1:21" ht="15.75">
      <c r="A192" s="1"/>
      <c r="B192" s="1"/>
      <c r="O192" s="2" t="s">
        <v>5</v>
      </c>
      <c r="P192" s="2"/>
      <c r="Q192" s="2"/>
      <c r="R192" s="2"/>
      <c r="S192" s="2">
        <f>AN847</f>
        <v>0</v>
      </c>
      <c r="T192" s="6" t="e">
        <f>S192/S197</f>
        <v>#DIV/0!</v>
      </c>
      <c r="U192" s="2"/>
    </row>
    <row r="193" spans="1:21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" t="s">
        <v>6</v>
      </c>
      <c r="P193" s="2"/>
      <c r="Q193" s="2"/>
      <c r="R193" s="2"/>
      <c r="S193" s="2">
        <f>AN848</f>
        <v>0</v>
      </c>
      <c r="T193" s="6" t="e">
        <f>S193/S197</f>
        <v>#DIV/0!</v>
      </c>
      <c r="U193" s="2"/>
    </row>
    <row r="194" spans="1:21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" t="s">
        <v>7</v>
      </c>
      <c r="P194" s="2"/>
      <c r="Q194" s="2"/>
      <c r="R194" s="2"/>
      <c r="S194" s="2">
        <f>AN849</f>
        <v>0</v>
      </c>
      <c r="T194" s="6" t="e">
        <f>S194/S197</f>
        <v>#DIV/0!</v>
      </c>
      <c r="U194" s="2"/>
    </row>
    <row r="195" spans="1:21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" t="s">
        <v>8</v>
      </c>
      <c r="P195" s="2"/>
      <c r="Q195" s="2"/>
      <c r="R195" s="2"/>
      <c r="S195" s="2">
        <f>AN850</f>
        <v>0</v>
      </c>
      <c r="T195" s="6" t="e">
        <f>S195/S197</f>
        <v>#DIV/0!</v>
      </c>
      <c r="U195" s="2"/>
    </row>
    <row r="196" spans="1:21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T196" s="6"/>
      <c r="U196" s="2"/>
    </row>
    <row r="197" spans="1:21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 t="s">
        <v>0</v>
      </c>
      <c r="P197" s="2"/>
      <c r="Q197" s="2"/>
      <c r="R197" s="2"/>
      <c r="S197" s="2">
        <f>AN852</f>
        <v>0</v>
      </c>
      <c r="T197" s="6" t="e">
        <f>S197/S197</f>
        <v>#DIV/0!</v>
      </c>
      <c r="U197" s="2"/>
    </row>
    <row r="198" spans="1:21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" t="s">
        <v>1</v>
      </c>
      <c r="P198" s="2"/>
      <c r="Q198" s="2"/>
      <c r="R198" s="2"/>
      <c r="S198" s="2" t="e">
        <f>AN842</f>
        <v>#DIV/0!</v>
      </c>
      <c r="T198" s="6"/>
      <c r="U198" s="2"/>
    </row>
    <row r="199" spans="1:21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" t="s">
        <v>2</v>
      </c>
      <c r="P199" s="2"/>
      <c r="Q199" s="2"/>
      <c r="R199" s="2"/>
      <c r="S199" s="2" t="e">
        <f>AN844</f>
        <v>#DIV/0!</v>
      </c>
      <c r="T199" s="6"/>
      <c r="U199" s="2"/>
    </row>
    <row r="200" spans="1:21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" t="s">
        <v>3</v>
      </c>
      <c r="P200" s="2"/>
      <c r="Q200" s="2"/>
      <c r="R200" s="2"/>
      <c r="S200" s="2" t="e">
        <f>AN843</f>
        <v>#N/A</v>
      </c>
      <c r="T200" s="6"/>
      <c r="U200" s="2"/>
    </row>
    <row r="201" spans="1:21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"/>
      <c r="P201" s="2"/>
      <c r="Q201" s="2"/>
      <c r="R201" s="2"/>
      <c r="S201" s="2"/>
      <c r="T201" s="6"/>
      <c r="U201" s="2"/>
    </row>
    <row r="202" spans="1:21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2"/>
      <c r="P202" s="2"/>
      <c r="Q202" s="2"/>
      <c r="R202" s="2"/>
      <c r="S202" s="2"/>
      <c r="T202" s="6"/>
      <c r="U202" s="2"/>
    </row>
    <row r="203" ht="12.75">
      <c r="U203" s="2"/>
    </row>
    <row r="204" spans="3:21" ht="15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"/>
      <c r="P204" s="2"/>
      <c r="Q204" s="2"/>
      <c r="R204" s="2"/>
      <c r="S204" s="2"/>
      <c r="T204" s="6"/>
      <c r="U204" s="2"/>
    </row>
    <row r="205" spans="3:20" ht="15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"/>
      <c r="P205" s="2"/>
      <c r="Q205" s="2"/>
      <c r="R205" s="2"/>
      <c r="S205" s="2"/>
      <c r="T205" s="6"/>
    </row>
    <row r="206" spans="3:21" ht="15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" t="s">
        <v>4</v>
      </c>
      <c r="P206" s="2"/>
      <c r="Q206" s="2"/>
      <c r="R206" s="2"/>
      <c r="S206" s="2">
        <f>AO846</f>
        <v>0</v>
      </c>
      <c r="T206" s="6" t="e">
        <f>S206/S212</f>
        <v>#DIV/0!</v>
      </c>
      <c r="U206" s="2"/>
    </row>
    <row r="207" spans="3:21" ht="15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" t="s">
        <v>5</v>
      </c>
      <c r="P207" s="2"/>
      <c r="Q207" s="2"/>
      <c r="R207" s="2"/>
      <c r="S207" s="2">
        <f>AO847</f>
        <v>0</v>
      </c>
      <c r="T207" s="6" t="e">
        <f>S207/S212</f>
        <v>#DIV/0!</v>
      </c>
      <c r="U207" s="2"/>
    </row>
    <row r="208" spans="1:21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" t="s">
        <v>6</v>
      </c>
      <c r="P208" s="2"/>
      <c r="Q208" s="2"/>
      <c r="R208" s="2"/>
      <c r="S208" s="2">
        <f>AO848</f>
        <v>0</v>
      </c>
      <c r="T208" s="6" t="e">
        <f>S208/S212</f>
        <v>#DIV/0!</v>
      </c>
      <c r="U208" s="2"/>
    </row>
    <row r="209" spans="1:21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" t="s">
        <v>7</v>
      </c>
      <c r="P209" s="2"/>
      <c r="Q209" s="2"/>
      <c r="R209" s="2"/>
      <c r="S209" s="2">
        <f>AO849</f>
        <v>0</v>
      </c>
      <c r="T209" s="6" t="e">
        <f>S209/S212</f>
        <v>#DIV/0!</v>
      </c>
      <c r="U209" s="2"/>
    </row>
    <row r="210" spans="1:21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" t="s">
        <v>8</v>
      </c>
      <c r="P210" s="2"/>
      <c r="Q210" s="2"/>
      <c r="R210" s="2"/>
      <c r="S210" s="2">
        <f>AO850</f>
        <v>0</v>
      </c>
      <c r="T210" s="6" t="e">
        <f>S210/S212</f>
        <v>#DIV/0!</v>
      </c>
      <c r="U210" s="2"/>
    </row>
    <row r="211" spans="1:21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T211" s="6"/>
      <c r="U211" s="2"/>
    </row>
    <row r="212" spans="1:21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" t="s">
        <v>0</v>
      </c>
      <c r="P212" s="2"/>
      <c r="Q212" s="2"/>
      <c r="R212" s="2"/>
      <c r="S212" s="2">
        <f>AO852</f>
        <v>0</v>
      </c>
      <c r="T212" s="6" t="e">
        <f>S212/S212</f>
        <v>#DIV/0!</v>
      </c>
      <c r="U212" s="2"/>
    </row>
    <row r="213" spans="1:21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" t="s">
        <v>1</v>
      </c>
      <c r="P213" s="2"/>
      <c r="Q213" s="2"/>
      <c r="R213" s="2"/>
      <c r="S213" s="2" t="e">
        <f>AO842</f>
        <v>#DIV/0!</v>
      </c>
      <c r="T213" s="6"/>
      <c r="U213" s="2"/>
    </row>
    <row r="214" spans="1:21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" t="s">
        <v>2</v>
      </c>
      <c r="P214" s="2"/>
      <c r="Q214" s="2"/>
      <c r="R214" s="2"/>
      <c r="S214" s="2" t="e">
        <f>AO844</f>
        <v>#DIV/0!</v>
      </c>
      <c r="T214" s="6"/>
      <c r="U214" s="2"/>
    </row>
    <row r="215" spans="1:21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" t="s">
        <v>3</v>
      </c>
      <c r="P215" s="2"/>
      <c r="Q215" s="2"/>
      <c r="R215" s="2"/>
      <c r="S215" s="2" t="e">
        <f>AO843</f>
        <v>#N/A</v>
      </c>
      <c r="T215" s="6"/>
      <c r="U215" s="2"/>
    </row>
    <row r="216" spans="1:21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"/>
      <c r="P216" s="2"/>
      <c r="Q216" s="2"/>
      <c r="R216" s="2"/>
      <c r="S216" s="2"/>
      <c r="T216" s="6"/>
      <c r="U216" s="2"/>
    </row>
    <row r="217" spans="1:21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"/>
      <c r="P217" s="2"/>
      <c r="Q217" s="2"/>
      <c r="R217" s="2"/>
      <c r="S217" s="2"/>
      <c r="T217" s="6"/>
      <c r="U217" s="2"/>
    </row>
    <row r="218" spans="1:21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"/>
      <c r="P218" s="2"/>
      <c r="Q218" s="2"/>
      <c r="R218" s="2"/>
      <c r="S218" s="2"/>
      <c r="T218" s="6"/>
      <c r="U218" s="2"/>
    </row>
    <row r="219" spans="1:21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" t="s">
        <v>4</v>
      </c>
      <c r="P219" s="2"/>
      <c r="Q219" s="2"/>
      <c r="R219" s="2"/>
      <c r="S219" s="2">
        <f>AP846</f>
        <v>0</v>
      </c>
      <c r="T219" s="6" t="e">
        <f>S219/S225</f>
        <v>#DIV/0!</v>
      </c>
      <c r="U219" s="2"/>
    </row>
    <row r="220" spans="1:21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" t="s">
        <v>5</v>
      </c>
      <c r="P220" s="2"/>
      <c r="Q220" s="2"/>
      <c r="R220" s="2"/>
      <c r="S220" s="2">
        <f>AP847</f>
        <v>0</v>
      </c>
      <c r="T220" s="6" t="e">
        <f>S220/S225</f>
        <v>#DIV/0!</v>
      </c>
      <c r="U220" s="2"/>
    </row>
    <row r="221" spans="1:21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" t="s">
        <v>6</v>
      </c>
      <c r="P221" s="2"/>
      <c r="Q221" s="2"/>
      <c r="R221" s="2"/>
      <c r="S221" s="2">
        <f>AP848</f>
        <v>0</v>
      </c>
      <c r="T221" s="6" t="e">
        <f>S221/S225</f>
        <v>#DIV/0!</v>
      </c>
      <c r="U221" s="2"/>
    </row>
    <row r="222" spans="1:21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" t="s">
        <v>7</v>
      </c>
      <c r="P222" s="2"/>
      <c r="Q222" s="2"/>
      <c r="R222" s="2"/>
      <c r="S222" s="2">
        <f>AP849</f>
        <v>0</v>
      </c>
      <c r="T222" s="6" t="e">
        <f>S222/S225</f>
        <v>#DIV/0!</v>
      </c>
      <c r="U222" s="2"/>
    </row>
    <row r="223" spans="1:21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" t="s">
        <v>8</v>
      </c>
      <c r="P223" s="2"/>
      <c r="Q223" s="2"/>
      <c r="R223" s="2"/>
      <c r="S223" s="2">
        <f>AP850</f>
        <v>0</v>
      </c>
      <c r="T223" s="6" t="e">
        <f>S223/S225</f>
        <v>#DIV/0!</v>
      </c>
      <c r="U223" s="2"/>
    </row>
    <row r="224" spans="1:21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T224" s="6"/>
      <c r="U224" s="2"/>
    </row>
    <row r="225" spans="1:21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" t="s">
        <v>0</v>
      </c>
      <c r="P225" s="2"/>
      <c r="Q225" s="2"/>
      <c r="R225" s="2"/>
      <c r="S225" s="2">
        <f>AP852</f>
        <v>0</v>
      </c>
      <c r="T225" s="6" t="e">
        <f>S225/S225</f>
        <v>#DIV/0!</v>
      </c>
      <c r="U225" s="2"/>
    </row>
    <row r="226" spans="1:21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" t="s">
        <v>1</v>
      </c>
      <c r="P226" s="2"/>
      <c r="Q226" s="2"/>
      <c r="R226" s="2"/>
      <c r="S226" s="2" t="e">
        <f>AP842</f>
        <v>#DIV/0!</v>
      </c>
      <c r="T226" s="6"/>
      <c r="U226" s="2"/>
    </row>
    <row r="227" spans="1:21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" t="s">
        <v>2</v>
      </c>
      <c r="P227" s="2"/>
      <c r="Q227" s="2"/>
      <c r="R227" s="2"/>
      <c r="S227" s="2" t="e">
        <f>AP844</f>
        <v>#DIV/0!</v>
      </c>
      <c r="T227" s="6"/>
      <c r="U227" s="2"/>
    </row>
    <row r="228" spans="1:21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" t="s">
        <v>3</v>
      </c>
      <c r="P228" s="2"/>
      <c r="Q228" s="2"/>
      <c r="R228" s="2"/>
      <c r="S228" s="2" t="e">
        <f>AP843</f>
        <v>#N/A</v>
      </c>
      <c r="T228" s="6"/>
      <c r="U228" s="2"/>
    </row>
    <row r="229" spans="1:21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"/>
      <c r="P229" s="2"/>
      <c r="Q229" s="2"/>
      <c r="R229" s="2"/>
      <c r="S229" s="2"/>
      <c r="T229" s="6"/>
      <c r="U229" s="2"/>
    </row>
    <row r="230" spans="1:21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"/>
      <c r="P230" s="2"/>
      <c r="Q230" s="2"/>
      <c r="R230" s="2"/>
      <c r="S230" s="2"/>
      <c r="T230" s="6"/>
      <c r="U230" s="2"/>
    </row>
    <row r="231" spans="1:21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"/>
      <c r="P231" s="2"/>
      <c r="Q231" s="2"/>
      <c r="R231" s="2"/>
      <c r="S231" s="2"/>
      <c r="T231" s="6"/>
      <c r="U231" s="2"/>
    </row>
    <row r="232" spans="1:21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" t="s">
        <v>4</v>
      </c>
      <c r="P232" s="2"/>
      <c r="Q232" s="2"/>
      <c r="R232" s="2"/>
      <c r="S232" s="2">
        <f>AQ846</f>
        <v>0</v>
      </c>
      <c r="T232" s="6" t="e">
        <f>S232/S238</f>
        <v>#DIV/0!</v>
      </c>
      <c r="U232" s="2"/>
    </row>
    <row r="233" spans="1:21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" t="s">
        <v>5</v>
      </c>
      <c r="P233" s="2"/>
      <c r="Q233" s="2"/>
      <c r="R233" s="2"/>
      <c r="S233" s="2">
        <f>AQ847</f>
        <v>0</v>
      </c>
      <c r="T233" s="6" t="e">
        <f>S233/S238</f>
        <v>#DIV/0!</v>
      </c>
      <c r="U233" s="2"/>
    </row>
    <row r="234" spans="1:21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" t="s">
        <v>6</v>
      </c>
      <c r="P234" s="2"/>
      <c r="Q234" s="2"/>
      <c r="R234" s="2"/>
      <c r="S234" s="2">
        <f>AQ848</f>
        <v>0</v>
      </c>
      <c r="T234" s="6" t="e">
        <f>S234/S238</f>
        <v>#DIV/0!</v>
      </c>
      <c r="U234" s="2"/>
    </row>
    <row r="235" spans="1:21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" t="s">
        <v>7</v>
      </c>
      <c r="P235" s="2"/>
      <c r="Q235" s="2"/>
      <c r="R235" s="2"/>
      <c r="S235" s="2">
        <f>AQ849</f>
        <v>0</v>
      </c>
      <c r="T235" s="6" t="e">
        <f>S235/S238</f>
        <v>#DIV/0!</v>
      </c>
      <c r="U235" s="2"/>
    </row>
    <row r="236" spans="1:21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" t="s">
        <v>8</v>
      </c>
      <c r="P236" s="2"/>
      <c r="Q236" s="2"/>
      <c r="R236" s="2"/>
      <c r="S236" s="2">
        <f>AQ850</f>
        <v>0</v>
      </c>
      <c r="T236" s="6" t="e">
        <f>S236/S238</f>
        <v>#DIV/0!</v>
      </c>
      <c r="U236" s="2"/>
    </row>
    <row r="237" spans="1:21" ht="15.75">
      <c r="A237" s="1"/>
      <c r="B237" s="1"/>
      <c r="T237" s="6"/>
      <c r="U237" s="2"/>
    </row>
    <row r="238" spans="1:21" ht="15.75">
      <c r="A238" s="1"/>
      <c r="B238" s="1"/>
      <c r="O238" s="2" t="s">
        <v>0</v>
      </c>
      <c r="P238" s="2"/>
      <c r="Q238" s="2"/>
      <c r="R238" s="2"/>
      <c r="S238" s="2">
        <f>AQ852</f>
        <v>0</v>
      </c>
      <c r="T238" s="6" t="e">
        <f>S238/S238</f>
        <v>#DIV/0!</v>
      </c>
      <c r="U238" s="2"/>
    </row>
    <row r="239" spans="1:21" ht="15.75">
      <c r="A239" s="1"/>
      <c r="B239" s="1"/>
      <c r="O239" s="2" t="s">
        <v>1</v>
      </c>
      <c r="P239" s="2"/>
      <c r="Q239" s="2"/>
      <c r="R239" s="2"/>
      <c r="S239" s="2" t="e">
        <f>AQ842</f>
        <v>#DIV/0!</v>
      </c>
      <c r="T239" s="6"/>
      <c r="U239" s="2"/>
    </row>
    <row r="240" spans="1:21" ht="15.75">
      <c r="A240" s="1"/>
      <c r="B240" s="1"/>
      <c r="O240" s="2" t="s">
        <v>2</v>
      </c>
      <c r="P240" s="2"/>
      <c r="Q240" s="2"/>
      <c r="R240" s="2"/>
      <c r="S240" s="2" t="e">
        <f>AQ844</f>
        <v>#DIV/0!</v>
      </c>
      <c r="T240" s="6"/>
      <c r="U240" s="2"/>
    </row>
    <row r="241" spans="1:21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" t="s">
        <v>3</v>
      </c>
      <c r="P241" s="2"/>
      <c r="Q241" s="2"/>
      <c r="R241" s="2"/>
      <c r="S241" s="2" t="e">
        <f>AQ843</f>
        <v>#N/A</v>
      </c>
      <c r="T241" s="6"/>
      <c r="U241" s="2"/>
    </row>
    <row r="242" spans="1:21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"/>
      <c r="P242" s="2"/>
      <c r="Q242" s="2"/>
      <c r="R242" s="2"/>
      <c r="S242" s="2"/>
      <c r="T242" s="6"/>
      <c r="U242" s="2"/>
    </row>
    <row r="243" ht="12.75">
      <c r="U243" s="2"/>
    </row>
    <row r="244" ht="12.75">
      <c r="U244" s="2"/>
    </row>
    <row r="245" spans="1:20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"/>
      <c r="P245" s="2"/>
      <c r="Q245" s="2"/>
      <c r="R245" s="2"/>
      <c r="S245" s="2"/>
      <c r="T245" s="6"/>
    </row>
    <row r="246" spans="1:20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"/>
      <c r="P246" s="2"/>
      <c r="Q246" s="2"/>
      <c r="R246" s="2"/>
      <c r="S246" s="2"/>
      <c r="T246" s="6"/>
    </row>
    <row r="247" spans="3:21" ht="15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" t="s">
        <v>4</v>
      </c>
      <c r="P247" s="2"/>
      <c r="Q247" s="2"/>
      <c r="R247" s="2"/>
      <c r="S247" s="2">
        <f>AR846</f>
        <v>0</v>
      </c>
      <c r="T247" s="6" t="e">
        <f>S247/S253</f>
        <v>#DIV/0!</v>
      </c>
      <c r="U247" s="2"/>
    </row>
    <row r="248" spans="3:21" ht="15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" t="s">
        <v>5</v>
      </c>
      <c r="P248" s="2"/>
      <c r="Q248" s="2"/>
      <c r="R248" s="2"/>
      <c r="S248" s="2">
        <f>AR847</f>
        <v>0</v>
      </c>
      <c r="T248" s="6" t="e">
        <f>S248/S253</f>
        <v>#DIV/0!</v>
      </c>
      <c r="U248" s="2"/>
    </row>
    <row r="249" spans="1:21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" t="s">
        <v>6</v>
      </c>
      <c r="P249" s="2"/>
      <c r="Q249" s="2"/>
      <c r="R249" s="2"/>
      <c r="S249" s="2">
        <f>AR848</f>
        <v>0</v>
      </c>
      <c r="T249" s="6" t="e">
        <f>S249/S253</f>
        <v>#DIV/0!</v>
      </c>
      <c r="U249" s="2"/>
    </row>
    <row r="250" spans="1:21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 t="s">
        <v>7</v>
      </c>
      <c r="P250" s="2"/>
      <c r="Q250" s="2"/>
      <c r="R250" s="2"/>
      <c r="S250" s="2">
        <f>AR849</f>
        <v>0</v>
      </c>
      <c r="T250" s="6" t="e">
        <f>S250/S253</f>
        <v>#DIV/0!</v>
      </c>
      <c r="U250" s="2"/>
    </row>
    <row r="251" spans="1:21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 t="s">
        <v>8</v>
      </c>
      <c r="P251" s="2"/>
      <c r="Q251" s="2"/>
      <c r="R251" s="2"/>
      <c r="S251" s="2">
        <f>AR850</f>
        <v>0</v>
      </c>
      <c r="T251" s="6" t="e">
        <f>S251/S253</f>
        <v>#DIV/0!</v>
      </c>
      <c r="U251" s="2"/>
    </row>
    <row r="252" spans="1:21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T252" s="6"/>
      <c r="U252" s="2"/>
    </row>
    <row r="253" spans="1:21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 t="s">
        <v>0</v>
      </c>
      <c r="P253" s="2"/>
      <c r="Q253" s="2"/>
      <c r="R253" s="2"/>
      <c r="S253" s="2">
        <f>AR852</f>
        <v>0</v>
      </c>
      <c r="T253" s="6" t="e">
        <f>S253/S253</f>
        <v>#DIV/0!</v>
      </c>
      <c r="U253" s="2"/>
    </row>
    <row r="254" spans="1:21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" t="s">
        <v>1</v>
      </c>
      <c r="P254" s="2"/>
      <c r="Q254" s="2"/>
      <c r="R254" s="2"/>
      <c r="S254" s="2" t="e">
        <f>AR842</f>
        <v>#DIV/0!</v>
      </c>
      <c r="T254" s="6"/>
      <c r="U254" s="2"/>
    </row>
    <row r="255" spans="1:21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" t="s">
        <v>2</v>
      </c>
      <c r="P255" s="2"/>
      <c r="Q255" s="2"/>
      <c r="R255" s="2"/>
      <c r="S255" s="2" t="e">
        <f>AR844</f>
        <v>#DIV/0!</v>
      </c>
      <c r="T255" s="6"/>
      <c r="U255" s="2"/>
    </row>
    <row r="256" spans="1:21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" t="s">
        <v>3</v>
      </c>
      <c r="P256" s="2"/>
      <c r="Q256" s="2"/>
      <c r="R256" s="2"/>
      <c r="S256" s="2" t="e">
        <f>AR843</f>
        <v>#N/A</v>
      </c>
      <c r="T256" s="6"/>
      <c r="U256" s="2"/>
    </row>
    <row r="257" spans="1:21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"/>
      <c r="P257" s="2"/>
      <c r="Q257" s="2"/>
      <c r="R257" s="2"/>
      <c r="S257" s="2"/>
      <c r="T257" s="6"/>
      <c r="U257" s="2"/>
    </row>
    <row r="258" spans="1:21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/>
      <c r="P258" s="2"/>
      <c r="Q258" s="2"/>
      <c r="R258" s="2"/>
      <c r="S258" s="2"/>
      <c r="T258" s="6"/>
      <c r="U258" s="2"/>
    </row>
    <row r="259" spans="1:21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/>
      <c r="P259" s="2"/>
      <c r="Q259" s="2"/>
      <c r="R259" s="2"/>
      <c r="S259" s="2"/>
      <c r="T259" s="6"/>
      <c r="U259" s="2"/>
    </row>
    <row r="260" spans="1:21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 t="s">
        <v>4</v>
      </c>
      <c r="P260" s="2"/>
      <c r="Q260" s="2"/>
      <c r="R260" s="2"/>
      <c r="S260" s="2">
        <f>AS846</f>
        <v>0</v>
      </c>
      <c r="T260" s="6" t="e">
        <f>S260/S266</f>
        <v>#DIV/0!</v>
      </c>
      <c r="U260" s="2"/>
    </row>
    <row r="261" spans="1:21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 t="s">
        <v>5</v>
      </c>
      <c r="P261" s="2"/>
      <c r="Q261" s="2"/>
      <c r="R261" s="2"/>
      <c r="S261" s="2">
        <f>AS847</f>
        <v>0</v>
      </c>
      <c r="T261" s="6" t="e">
        <f>S261/S266</f>
        <v>#DIV/0!</v>
      </c>
      <c r="U261" s="2"/>
    </row>
    <row r="262" spans="1:21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" t="s">
        <v>6</v>
      </c>
      <c r="P262" s="2"/>
      <c r="Q262" s="2"/>
      <c r="R262" s="2"/>
      <c r="S262" s="2">
        <f>AS848</f>
        <v>0</v>
      </c>
      <c r="T262" s="6" t="e">
        <f>S262/S266</f>
        <v>#DIV/0!</v>
      </c>
      <c r="U262" s="2"/>
    </row>
    <row r="263" spans="1:21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" t="s">
        <v>7</v>
      </c>
      <c r="P263" s="2"/>
      <c r="Q263" s="2"/>
      <c r="R263" s="2"/>
      <c r="S263" s="2">
        <f>AS849</f>
        <v>0</v>
      </c>
      <c r="T263" s="6" t="e">
        <f>S263/S266</f>
        <v>#DIV/0!</v>
      </c>
      <c r="U263" s="2"/>
    </row>
    <row r="264" spans="1:21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 t="s">
        <v>8</v>
      </c>
      <c r="P264" s="2"/>
      <c r="Q264" s="2"/>
      <c r="R264" s="2"/>
      <c r="S264" s="2">
        <f>AS850</f>
        <v>0</v>
      </c>
      <c r="T264" s="6" t="e">
        <f>S264/S266</f>
        <v>#DIV/0!</v>
      </c>
      <c r="U264" s="2"/>
    </row>
    <row r="265" spans="1:21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T265" s="6"/>
      <c r="U265" s="2"/>
    </row>
    <row r="266" spans="1:21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 t="s">
        <v>0</v>
      </c>
      <c r="P266" s="2"/>
      <c r="Q266" s="2"/>
      <c r="R266" s="2"/>
      <c r="S266" s="2">
        <f>AS852</f>
        <v>0</v>
      </c>
      <c r="T266" s="6" t="e">
        <f>S266/S266</f>
        <v>#DIV/0!</v>
      </c>
      <c r="U266" s="2"/>
    </row>
    <row r="267" spans="1:21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" t="s">
        <v>1</v>
      </c>
      <c r="P267" s="2"/>
      <c r="Q267" s="2"/>
      <c r="R267" s="2"/>
      <c r="S267" s="2" t="e">
        <f>AS842</f>
        <v>#DIV/0!</v>
      </c>
      <c r="T267" s="6"/>
      <c r="U267" s="2"/>
    </row>
    <row r="268" spans="1:21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" t="s">
        <v>2</v>
      </c>
      <c r="P268" s="2"/>
      <c r="Q268" s="2"/>
      <c r="R268" s="2"/>
      <c r="S268" s="2" t="e">
        <f>AS844</f>
        <v>#DIV/0!</v>
      </c>
      <c r="T268" s="6"/>
      <c r="U268" s="2"/>
    </row>
    <row r="269" spans="1:21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" t="s">
        <v>3</v>
      </c>
      <c r="P269" s="2"/>
      <c r="Q269" s="2"/>
      <c r="R269" s="2"/>
      <c r="S269" s="2" t="e">
        <f>AS843</f>
        <v>#N/A</v>
      </c>
      <c r="T269" s="6"/>
      <c r="U269" s="2"/>
    </row>
    <row r="270" spans="1:21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/>
      <c r="P270" s="2"/>
      <c r="Q270" s="2"/>
      <c r="R270" s="2"/>
      <c r="S270" s="2"/>
      <c r="T270" s="6"/>
      <c r="U270" s="2"/>
    </row>
    <row r="271" spans="1:21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/>
      <c r="P271" s="2"/>
      <c r="Q271" s="2"/>
      <c r="R271" s="2"/>
      <c r="S271" s="2"/>
      <c r="T271" s="6"/>
      <c r="U271" s="2"/>
    </row>
    <row r="272" spans="1:21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/>
      <c r="P272" s="2"/>
      <c r="Q272" s="2"/>
      <c r="R272" s="2"/>
      <c r="S272" s="2"/>
      <c r="T272" s="6"/>
      <c r="U272" s="2"/>
    </row>
    <row r="273" spans="1:21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" t="s">
        <v>4</v>
      </c>
      <c r="P273" s="2"/>
      <c r="Q273" s="2"/>
      <c r="R273" s="2"/>
      <c r="S273" s="2">
        <f>AT846</f>
        <v>0</v>
      </c>
      <c r="T273" s="6" t="e">
        <f>S273/S279</f>
        <v>#DIV/0!</v>
      </c>
      <c r="U273" s="2"/>
    </row>
    <row r="274" spans="1:21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" t="s">
        <v>5</v>
      </c>
      <c r="P274" s="2"/>
      <c r="Q274" s="2"/>
      <c r="R274" s="2"/>
      <c r="S274" s="2">
        <f>AT847</f>
        <v>0</v>
      </c>
      <c r="T274" s="6" t="e">
        <f>S274/S279</f>
        <v>#DIV/0!</v>
      </c>
      <c r="U274" s="2"/>
    </row>
    <row r="275" spans="1:21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" t="s">
        <v>6</v>
      </c>
      <c r="P275" s="2"/>
      <c r="Q275" s="2"/>
      <c r="R275" s="2"/>
      <c r="S275" s="2">
        <f>AT848</f>
        <v>0</v>
      </c>
      <c r="T275" s="6" t="e">
        <f>S275/S279</f>
        <v>#DIV/0!</v>
      </c>
      <c r="U275" s="2"/>
    </row>
    <row r="276" spans="1:21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" t="s">
        <v>7</v>
      </c>
      <c r="P276" s="2"/>
      <c r="Q276" s="2"/>
      <c r="R276" s="2"/>
      <c r="S276" s="2">
        <f>AT849</f>
        <v>0</v>
      </c>
      <c r="T276" s="6" t="e">
        <f>S276/S279</f>
        <v>#DIV/0!</v>
      </c>
      <c r="U276" s="2"/>
    </row>
    <row r="277" spans="1:21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 t="s">
        <v>8</v>
      </c>
      <c r="P277" s="2"/>
      <c r="Q277" s="2"/>
      <c r="R277" s="2"/>
      <c r="S277" s="2">
        <f>AT850</f>
        <v>0</v>
      </c>
      <c r="T277" s="6" t="e">
        <f>S277/S279</f>
        <v>#DIV/0!</v>
      </c>
      <c r="U277" s="2"/>
    </row>
    <row r="278" spans="1:21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T278" s="6"/>
      <c r="U278" s="2"/>
    </row>
    <row r="279" spans="1:21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 t="s">
        <v>0</v>
      </c>
      <c r="P279" s="2"/>
      <c r="Q279" s="2"/>
      <c r="R279" s="2"/>
      <c r="S279" s="2">
        <f>AT852</f>
        <v>0</v>
      </c>
      <c r="T279" s="6" t="e">
        <f>S279/S279</f>
        <v>#DIV/0!</v>
      </c>
      <c r="U279" s="2"/>
    </row>
    <row r="280" spans="1:21" ht="15.75">
      <c r="A280" s="1"/>
      <c r="B280" s="1"/>
      <c r="O280" s="2" t="s">
        <v>1</v>
      </c>
      <c r="P280" s="2"/>
      <c r="Q280" s="2"/>
      <c r="R280" s="2"/>
      <c r="S280" s="2" t="e">
        <f>AT842</f>
        <v>#DIV/0!</v>
      </c>
      <c r="T280" s="6"/>
      <c r="U280" s="2"/>
    </row>
    <row r="281" spans="1:21" ht="15.75">
      <c r="A281" s="1"/>
      <c r="B281" s="1"/>
      <c r="O281" s="2" t="s">
        <v>2</v>
      </c>
      <c r="P281" s="2"/>
      <c r="Q281" s="2"/>
      <c r="R281" s="2"/>
      <c r="S281" s="2" t="e">
        <f>AT844</f>
        <v>#DIV/0!</v>
      </c>
      <c r="T281" s="6"/>
      <c r="U281" s="2"/>
    </row>
    <row r="282" spans="1:21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" t="s">
        <v>3</v>
      </c>
      <c r="P282" s="2"/>
      <c r="Q282" s="2"/>
      <c r="R282" s="2"/>
      <c r="S282" s="2" t="e">
        <f>AT843</f>
        <v>#N/A</v>
      </c>
      <c r="T282" s="6"/>
      <c r="U282" s="2"/>
    </row>
    <row r="283" spans="1:21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"/>
      <c r="P283" s="2"/>
      <c r="Q283" s="2"/>
      <c r="R283" s="2"/>
      <c r="S283" s="2"/>
      <c r="T283" s="6"/>
      <c r="U283" s="2"/>
    </row>
    <row r="284" spans="1:21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/>
      <c r="P284" s="2"/>
      <c r="Q284" s="2"/>
      <c r="R284" s="2"/>
      <c r="S284" s="2"/>
      <c r="T284" s="6"/>
      <c r="U284" s="2"/>
    </row>
    <row r="285" ht="12.75">
      <c r="U285" s="2"/>
    </row>
    <row r="286" spans="1:21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/>
      <c r="P286" s="2"/>
      <c r="Q286" s="2"/>
      <c r="R286" s="2"/>
      <c r="S286" s="2"/>
      <c r="T286" s="6"/>
      <c r="U286" s="2"/>
    </row>
    <row r="287" spans="1:20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2"/>
      <c r="Q287" s="2"/>
      <c r="R287" s="2"/>
      <c r="S287" s="2"/>
      <c r="T287" s="6"/>
    </row>
    <row r="288" spans="1:21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 t="s">
        <v>4</v>
      </c>
      <c r="P288" s="2"/>
      <c r="Q288" s="2"/>
      <c r="R288" s="2"/>
      <c r="S288" s="2">
        <f>AU846</f>
        <v>0</v>
      </c>
      <c r="T288" s="6" t="e">
        <f>S288/S294</f>
        <v>#DIV/0!</v>
      </c>
      <c r="U288" s="2"/>
    </row>
    <row r="289" spans="1:21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" t="s">
        <v>5</v>
      </c>
      <c r="P289" s="2"/>
      <c r="Q289" s="2"/>
      <c r="R289" s="2"/>
      <c r="S289" s="2">
        <f>AU847</f>
        <v>0</v>
      </c>
      <c r="T289" s="6" t="e">
        <f>S289/S294</f>
        <v>#DIV/0!</v>
      </c>
      <c r="U289" s="2"/>
    </row>
    <row r="290" spans="1:21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 t="s">
        <v>6</v>
      </c>
      <c r="P290" s="2"/>
      <c r="Q290" s="2"/>
      <c r="R290" s="2"/>
      <c r="S290" s="2">
        <f>AU848</f>
        <v>0</v>
      </c>
      <c r="T290" s="6" t="e">
        <f>S290/S294</f>
        <v>#DIV/0!</v>
      </c>
      <c r="U290" s="2"/>
    </row>
    <row r="291" spans="3:21" ht="15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 t="s">
        <v>7</v>
      </c>
      <c r="P291" s="2"/>
      <c r="Q291" s="2"/>
      <c r="R291" s="2"/>
      <c r="S291" s="2">
        <f>AU849</f>
        <v>0</v>
      </c>
      <c r="T291" s="6" t="e">
        <f>S291/S294</f>
        <v>#DIV/0!</v>
      </c>
      <c r="U291" s="2"/>
    </row>
    <row r="292" spans="1:21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 t="s">
        <v>8</v>
      </c>
      <c r="P292" s="2"/>
      <c r="Q292" s="2"/>
      <c r="R292" s="2"/>
      <c r="S292" s="2">
        <f>AU850</f>
        <v>0</v>
      </c>
      <c r="T292" s="6" t="e">
        <f>S292/S294</f>
        <v>#DIV/0!</v>
      </c>
      <c r="U292" s="2"/>
    </row>
    <row r="293" spans="1:21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T293" s="6"/>
      <c r="U293" s="2"/>
    </row>
    <row r="294" spans="1:21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 t="s">
        <v>0</v>
      </c>
      <c r="P294" s="2"/>
      <c r="Q294" s="2"/>
      <c r="R294" s="2"/>
      <c r="S294" s="2">
        <f>AU852</f>
        <v>0</v>
      </c>
      <c r="T294" s="6" t="e">
        <f>S294/S294</f>
        <v>#DIV/0!</v>
      </c>
      <c r="U294" s="2"/>
    </row>
    <row r="295" spans="1:21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 t="s">
        <v>1</v>
      </c>
      <c r="P295" s="2"/>
      <c r="Q295" s="2"/>
      <c r="R295" s="2"/>
      <c r="S295" s="2" t="e">
        <f>AU842</f>
        <v>#DIV/0!</v>
      </c>
      <c r="T295" s="6"/>
      <c r="U295" s="2"/>
    </row>
    <row r="296" spans="1:21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 t="s">
        <v>2</v>
      </c>
      <c r="P296" s="2"/>
      <c r="Q296" s="2"/>
      <c r="R296" s="2"/>
      <c r="S296" s="2" t="e">
        <f>AU844</f>
        <v>#DIV/0!</v>
      </c>
      <c r="T296" s="6"/>
      <c r="U296" s="2"/>
    </row>
    <row r="297" spans="1:21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 t="s">
        <v>3</v>
      </c>
      <c r="P297" s="2"/>
      <c r="Q297" s="2"/>
      <c r="R297" s="2"/>
      <c r="S297" s="2" t="e">
        <f>AU843</f>
        <v>#N/A</v>
      </c>
      <c r="T297" s="6"/>
      <c r="U297" s="2"/>
    </row>
    <row r="298" spans="1:21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2"/>
      <c r="Q298" s="2"/>
      <c r="R298" s="2"/>
      <c r="S298" s="2"/>
      <c r="T298" s="6"/>
      <c r="U298" s="2"/>
    </row>
    <row r="299" spans="1:21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/>
      <c r="P299" s="2"/>
      <c r="Q299" s="2"/>
      <c r="R299" s="2"/>
      <c r="S299" s="2"/>
      <c r="T299" s="6"/>
      <c r="U299" s="2"/>
    </row>
    <row r="300" spans="1:21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/>
      <c r="P300" s="2"/>
      <c r="Q300" s="2"/>
      <c r="R300" s="2"/>
      <c r="S300" s="2"/>
      <c r="T300" s="6"/>
      <c r="U300" s="2"/>
    </row>
    <row r="301" spans="1:21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 t="s">
        <v>4</v>
      </c>
      <c r="P301" s="2"/>
      <c r="Q301" s="2"/>
      <c r="R301" s="2"/>
      <c r="S301" s="2">
        <f>AV846</f>
        <v>0</v>
      </c>
      <c r="T301" s="6" t="e">
        <f>S301/S307</f>
        <v>#DIV/0!</v>
      </c>
      <c r="U301" s="2"/>
    </row>
    <row r="302" spans="1:21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 t="s">
        <v>5</v>
      </c>
      <c r="P302" s="2"/>
      <c r="Q302" s="2"/>
      <c r="R302" s="2"/>
      <c r="S302" s="2">
        <f>AV847</f>
        <v>0</v>
      </c>
      <c r="T302" s="6" t="e">
        <f>S302/S307</f>
        <v>#DIV/0!</v>
      </c>
      <c r="U302" s="2"/>
    </row>
    <row r="303" spans="1:21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 t="s">
        <v>6</v>
      </c>
      <c r="P303" s="2"/>
      <c r="Q303" s="2"/>
      <c r="R303" s="2"/>
      <c r="S303" s="2">
        <f>AV848</f>
        <v>0</v>
      </c>
      <c r="T303" s="6" t="e">
        <f>S303/S307</f>
        <v>#DIV/0!</v>
      </c>
      <c r="U303" s="2"/>
    </row>
    <row r="304" spans="1:21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 t="s">
        <v>7</v>
      </c>
      <c r="P304" s="2"/>
      <c r="Q304" s="2"/>
      <c r="R304" s="2"/>
      <c r="S304" s="2">
        <f>AV849</f>
        <v>0</v>
      </c>
      <c r="T304" s="6" t="e">
        <f>S304/S307</f>
        <v>#DIV/0!</v>
      </c>
      <c r="U304" s="2"/>
    </row>
    <row r="305" spans="1:21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 t="s">
        <v>8</v>
      </c>
      <c r="P305" s="2"/>
      <c r="Q305" s="2"/>
      <c r="R305" s="2"/>
      <c r="S305" s="2">
        <f>AV850</f>
        <v>0</v>
      </c>
      <c r="T305" s="6" t="e">
        <f>S305/S307</f>
        <v>#DIV/0!</v>
      </c>
      <c r="U305" s="2"/>
    </row>
    <row r="306" spans="1:21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T306" s="6"/>
      <c r="U306" s="2"/>
    </row>
    <row r="307" spans="1:21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 t="s">
        <v>0</v>
      </c>
      <c r="P307" s="2"/>
      <c r="Q307" s="2"/>
      <c r="R307" s="2"/>
      <c r="S307" s="2">
        <f>AV852</f>
        <v>0</v>
      </c>
      <c r="T307" s="6" t="e">
        <f>S307/S307</f>
        <v>#DIV/0!</v>
      </c>
      <c r="U307" s="2"/>
    </row>
    <row r="308" spans="1:21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 t="s">
        <v>1</v>
      </c>
      <c r="P308" s="2"/>
      <c r="Q308" s="2"/>
      <c r="R308" s="2"/>
      <c r="S308" s="2" t="e">
        <f>AV842</f>
        <v>#DIV/0!</v>
      </c>
      <c r="T308" s="6"/>
      <c r="U308" s="2"/>
    </row>
    <row r="309" spans="1:21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 t="s">
        <v>2</v>
      </c>
      <c r="P309" s="2"/>
      <c r="Q309" s="2"/>
      <c r="R309" s="2"/>
      <c r="S309" s="2" t="e">
        <f>AV844</f>
        <v>#DIV/0!</v>
      </c>
      <c r="T309" s="6"/>
      <c r="U309" s="2"/>
    </row>
    <row r="310" spans="1:21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 t="s">
        <v>3</v>
      </c>
      <c r="P310" s="2"/>
      <c r="Q310" s="2"/>
      <c r="R310" s="2"/>
      <c r="S310" s="2" t="e">
        <f>AV843</f>
        <v>#N/A</v>
      </c>
      <c r="T310" s="6"/>
      <c r="U310" s="2"/>
    </row>
    <row r="311" spans="1:21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2"/>
      <c r="Q311" s="2"/>
      <c r="R311" s="2"/>
      <c r="S311" s="2"/>
      <c r="T311" s="6"/>
      <c r="U311" s="2"/>
    </row>
    <row r="312" spans="1:21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/>
      <c r="P312" s="2"/>
      <c r="Q312" s="2"/>
      <c r="R312" s="2"/>
      <c r="S312" s="2"/>
      <c r="T312" s="6"/>
      <c r="U312" s="2"/>
    </row>
    <row r="313" spans="1:21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2"/>
      <c r="Q313" s="2"/>
      <c r="R313" s="2"/>
      <c r="S313" s="2"/>
      <c r="T313" s="6"/>
      <c r="U313" s="2"/>
    </row>
    <row r="314" spans="1:21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 t="s">
        <v>4</v>
      </c>
      <c r="P314" s="2"/>
      <c r="Q314" s="2"/>
      <c r="R314" s="2"/>
      <c r="S314" s="2">
        <f>AW846</f>
        <v>0</v>
      </c>
      <c r="T314" s="6" t="e">
        <f>S314/S320</f>
        <v>#DIV/0!</v>
      </c>
      <c r="U314" s="2"/>
    </row>
    <row r="315" spans="1:21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 t="s">
        <v>5</v>
      </c>
      <c r="P315" s="2"/>
      <c r="Q315" s="2"/>
      <c r="R315" s="2"/>
      <c r="S315" s="2">
        <f>AW847</f>
        <v>0</v>
      </c>
      <c r="T315" s="6" t="e">
        <f>S315/S320</f>
        <v>#DIV/0!</v>
      </c>
      <c r="U315" s="2"/>
    </row>
    <row r="316" spans="1:21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 t="s">
        <v>6</v>
      </c>
      <c r="P316" s="2"/>
      <c r="Q316" s="2"/>
      <c r="R316" s="2"/>
      <c r="S316" s="2">
        <f>AW848</f>
        <v>0</v>
      </c>
      <c r="T316" s="6" t="e">
        <f>S316/S320</f>
        <v>#DIV/0!</v>
      </c>
      <c r="U316" s="2"/>
    </row>
    <row r="317" spans="1:21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 t="s">
        <v>7</v>
      </c>
      <c r="P317" s="2"/>
      <c r="Q317" s="2"/>
      <c r="R317" s="2"/>
      <c r="S317" s="2">
        <f>AW849</f>
        <v>0</v>
      </c>
      <c r="T317" s="6" t="e">
        <f>S317/S320</f>
        <v>#DIV/0!</v>
      </c>
      <c r="U317" s="2"/>
    </row>
    <row r="318" spans="1:21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 t="s">
        <v>8</v>
      </c>
      <c r="P318" s="2"/>
      <c r="Q318" s="2"/>
      <c r="R318" s="2"/>
      <c r="S318" s="2">
        <f>AW850</f>
        <v>0</v>
      </c>
      <c r="T318" s="6" t="e">
        <f>S318/S320</f>
        <v>#DIV/0!</v>
      </c>
      <c r="U318" s="2"/>
    </row>
    <row r="319" spans="1:21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T319" s="6"/>
      <c r="U319" s="2"/>
    </row>
    <row r="320" spans="1:21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 t="s">
        <v>0</v>
      </c>
      <c r="P320" s="2"/>
      <c r="Q320" s="2"/>
      <c r="R320" s="2"/>
      <c r="S320" s="2">
        <f>AW852</f>
        <v>0</v>
      </c>
      <c r="T320" s="6" t="e">
        <f>S320/S320</f>
        <v>#DIV/0!</v>
      </c>
      <c r="U320" s="2"/>
    </row>
    <row r="321" spans="1:21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 t="s">
        <v>1</v>
      </c>
      <c r="P321" s="2"/>
      <c r="Q321" s="2"/>
      <c r="R321" s="2"/>
      <c r="S321" s="2" t="e">
        <f>AW842</f>
        <v>#DIV/0!</v>
      </c>
      <c r="T321" s="6"/>
      <c r="U321" s="2"/>
    </row>
    <row r="322" spans="1:21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 t="s">
        <v>2</v>
      </c>
      <c r="P322" s="2"/>
      <c r="Q322" s="2"/>
      <c r="R322" s="2"/>
      <c r="S322" s="2" t="e">
        <f>AW844</f>
        <v>#DIV/0!</v>
      </c>
      <c r="T322" s="6"/>
      <c r="U322" s="2"/>
    </row>
    <row r="323" spans="1:21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 t="s">
        <v>3</v>
      </c>
      <c r="P323" s="2"/>
      <c r="Q323" s="2"/>
      <c r="R323" s="2"/>
      <c r="S323" s="2" t="e">
        <f>AW843</f>
        <v>#N/A</v>
      </c>
      <c r="T323" s="6"/>
      <c r="U323" s="2"/>
    </row>
    <row r="324" spans="1:21" ht="15.75">
      <c r="A324" s="1"/>
      <c r="B324" s="1"/>
      <c r="O324" s="2"/>
      <c r="P324" s="2"/>
      <c r="Q324" s="2"/>
      <c r="R324" s="2"/>
      <c r="S324" s="2"/>
      <c r="T324" s="6"/>
      <c r="U324" s="2"/>
    </row>
    <row r="325" spans="1:21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2"/>
      <c r="Q325" s="2"/>
      <c r="R325" s="2"/>
      <c r="S325" s="2"/>
      <c r="T325" s="6"/>
      <c r="U325" s="2"/>
    </row>
    <row r="326" ht="12.75">
      <c r="U326" s="2"/>
    </row>
    <row r="327" spans="1:21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/>
      <c r="P327" s="2"/>
      <c r="Q327" s="2"/>
      <c r="R327" s="2"/>
      <c r="S327" s="2"/>
      <c r="T327" s="6"/>
      <c r="U327" s="2"/>
    </row>
    <row r="328" spans="1:20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2"/>
      <c r="Q328" s="2"/>
      <c r="R328" s="2"/>
      <c r="S328" s="2"/>
      <c r="T328" s="6"/>
    </row>
    <row r="329" spans="1:21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 t="s">
        <v>4</v>
      </c>
      <c r="P329" s="2"/>
      <c r="Q329" s="2"/>
      <c r="R329" s="2"/>
      <c r="S329" s="2">
        <f>AX846</f>
        <v>0</v>
      </c>
      <c r="T329" s="6" t="e">
        <f>S329/S335</f>
        <v>#DIV/0!</v>
      </c>
      <c r="U329" s="2"/>
    </row>
    <row r="330" spans="1:21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 t="s">
        <v>5</v>
      </c>
      <c r="P330" s="2"/>
      <c r="Q330" s="2"/>
      <c r="R330" s="2"/>
      <c r="S330" s="2">
        <f>AX847</f>
        <v>0</v>
      </c>
      <c r="T330" s="6" t="e">
        <f>S330/S335</f>
        <v>#DIV/0!</v>
      </c>
      <c r="U330" s="2"/>
    </row>
    <row r="331" spans="1:21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 t="s">
        <v>6</v>
      </c>
      <c r="P331" s="2"/>
      <c r="Q331" s="2"/>
      <c r="R331" s="2"/>
      <c r="S331" s="2">
        <f>AX848</f>
        <v>0</v>
      </c>
      <c r="T331" s="6" t="e">
        <f>S331/S335</f>
        <v>#DIV/0!</v>
      </c>
      <c r="U331" s="2"/>
    </row>
    <row r="332" spans="3:21" ht="15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 t="s">
        <v>7</v>
      </c>
      <c r="P332" s="2"/>
      <c r="Q332" s="2"/>
      <c r="R332" s="2"/>
      <c r="S332" s="2">
        <f>AX849</f>
        <v>0</v>
      </c>
      <c r="T332" s="6" t="e">
        <f>S332/S335</f>
        <v>#DIV/0!</v>
      </c>
      <c r="U332" s="2"/>
    </row>
    <row r="333" spans="3:21" ht="15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 t="s">
        <v>8</v>
      </c>
      <c r="P333" s="2"/>
      <c r="Q333" s="2"/>
      <c r="R333" s="2"/>
      <c r="S333" s="2">
        <f>AX850</f>
        <v>0</v>
      </c>
      <c r="T333" s="6" t="e">
        <f>S333/S335</f>
        <v>#DIV/0!</v>
      </c>
      <c r="U333" s="2"/>
    </row>
    <row r="334" spans="3:21" ht="15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T334" s="6"/>
      <c r="U334" s="2"/>
    </row>
    <row r="335" spans="3:21" ht="15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 t="s">
        <v>0</v>
      </c>
      <c r="P335" s="2"/>
      <c r="Q335" s="2"/>
      <c r="R335" s="2"/>
      <c r="S335" s="2">
        <f>AX852</f>
        <v>0</v>
      </c>
      <c r="T335" s="6" t="e">
        <f>S335/S335</f>
        <v>#DIV/0!</v>
      </c>
      <c r="U335" s="2"/>
    </row>
    <row r="336" spans="3:21" ht="15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 t="s">
        <v>1</v>
      </c>
      <c r="P336" s="2"/>
      <c r="Q336" s="2"/>
      <c r="R336" s="2"/>
      <c r="S336" s="2" t="e">
        <f>AX842</f>
        <v>#DIV/0!</v>
      </c>
      <c r="T336" s="6"/>
      <c r="U336" s="2"/>
    </row>
    <row r="337" spans="3:21" ht="15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 t="s">
        <v>2</v>
      </c>
      <c r="P337" s="2"/>
      <c r="Q337" s="2"/>
      <c r="R337" s="2"/>
      <c r="S337" s="2" t="e">
        <f>AX844</f>
        <v>#DIV/0!</v>
      </c>
      <c r="T337" s="6"/>
      <c r="U337" s="2"/>
    </row>
    <row r="338" spans="3:21" ht="15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 t="s">
        <v>3</v>
      </c>
      <c r="P338" s="2"/>
      <c r="Q338" s="2"/>
      <c r="R338" s="2"/>
      <c r="S338" s="2" t="e">
        <f>AX843</f>
        <v>#N/A</v>
      </c>
      <c r="T338" s="6"/>
      <c r="U338" s="2"/>
    </row>
    <row r="339" spans="3:21" ht="15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2"/>
      <c r="Q339" s="2"/>
      <c r="R339" s="2"/>
      <c r="S339" s="2"/>
      <c r="T339" s="6"/>
      <c r="U339" s="2"/>
    </row>
    <row r="340" spans="3:21" ht="15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2"/>
      <c r="Q340" s="2"/>
      <c r="R340" s="2"/>
      <c r="S340" s="2"/>
      <c r="T340" s="6"/>
      <c r="U340" s="2"/>
    </row>
    <row r="341" spans="1:21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2"/>
      <c r="Q341" s="2"/>
      <c r="R341" s="2"/>
      <c r="S341" s="2"/>
      <c r="T341" s="6"/>
      <c r="U341" s="2"/>
    </row>
    <row r="342" spans="1:21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 t="s">
        <v>4</v>
      </c>
      <c r="P342" s="2"/>
      <c r="Q342" s="2"/>
      <c r="R342" s="2"/>
      <c r="S342" s="2">
        <f>AY846</f>
        <v>0</v>
      </c>
      <c r="T342" s="6" t="e">
        <f>S342/S348</f>
        <v>#DIV/0!</v>
      </c>
      <c r="U342" s="2"/>
    </row>
    <row r="343" spans="1:21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 t="s">
        <v>5</v>
      </c>
      <c r="P343" s="2"/>
      <c r="Q343" s="2"/>
      <c r="R343" s="2"/>
      <c r="S343" s="2">
        <f>AY847</f>
        <v>0</v>
      </c>
      <c r="T343" s="6" t="e">
        <f>S343/S348</f>
        <v>#DIV/0!</v>
      </c>
      <c r="U343" s="2"/>
    </row>
    <row r="344" spans="1:21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 t="s">
        <v>6</v>
      </c>
      <c r="P344" s="2"/>
      <c r="Q344" s="2"/>
      <c r="R344" s="2"/>
      <c r="S344" s="2">
        <f>AY848</f>
        <v>0</v>
      </c>
      <c r="T344" s="6" t="e">
        <f>S344/S348</f>
        <v>#DIV/0!</v>
      </c>
      <c r="U344" s="2"/>
    </row>
    <row r="345" spans="1:21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 t="s">
        <v>7</v>
      </c>
      <c r="P345" s="2"/>
      <c r="Q345" s="2"/>
      <c r="R345" s="2"/>
      <c r="S345" s="2">
        <f>AY849</f>
        <v>0</v>
      </c>
      <c r="T345" s="6" t="e">
        <f>S345/S348</f>
        <v>#DIV/0!</v>
      </c>
      <c r="U345" s="2"/>
    </row>
    <row r="346" spans="1:21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 t="s">
        <v>8</v>
      </c>
      <c r="P346" s="2"/>
      <c r="Q346" s="2"/>
      <c r="R346" s="2"/>
      <c r="S346" s="2">
        <f>AY850</f>
        <v>0</v>
      </c>
      <c r="T346" s="6" t="e">
        <f>S346/S348</f>
        <v>#DIV/0!</v>
      </c>
      <c r="U346" s="2"/>
    </row>
    <row r="347" spans="1:21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T347" s="6"/>
      <c r="U347" s="2"/>
    </row>
    <row r="348" spans="1:21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 t="s">
        <v>0</v>
      </c>
      <c r="P348" s="2"/>
      <c r="Q348" s="2"/>
      <c r="R348" s="2"/>
      <c r="S348" s="2">
        <f>AY852</f>
        <v>0</v>
      </c>
      <c r="T348" s="6" t="e">
        <f>S348/S348</f>
        <v>#DIV/0!</v>
      </c>
      <c r="U348" s="2"/>
    </row>
    <row r="349" spans="1:21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 t="s">
        <v>1</v>
      </c>
      <c r="P349" s="2"/>
      <c r="Q349" s="2"/>
      <c r="R349" s="2"/>
      <c r="S349" s="2" t="e">
        <f>AY842</f>
        <v>#DIV/0!</v>
      </c>
      <c r="T349" s="6"/>
      <c r="U349" s="2"/>
    </row>
    <row r="350" spans="1:21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 t="s">
        <v>2</v>
      </c>
      <c r="P350" s="2"/>
      <c r="Q350" s="2"/>
      <c r="R350" s="2"/>
      <c r="S350" s="2" t="e">
        <f>AY844</f>
        <v>#DIV/0!</v>
      </c>
      <c r="T350" s="6"/>
      <c r="U350" s="2"/>
    </row>
    <row r="351" spans="1:21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 t="s">
        <v>3</v>
      </c>
      <c r="P351" s="2"/>
      <c r="Q351" s="2"/>
      <c r="R351" s="2"/>
      <c r="S351" s="2" t="e">
        <f>AY843</f>
        <v>#N/A</v>
      </c>
      <c r="T351" s="6"/>
      <c r="U351" s="2"/>
    </row>
    <row r="352" spans="1:21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2"/>
      <c r="Q352" s="2"/>
      <c r="R352" s="2"/>
      <c r="S352" s="2"/>
      <c r="T352" s="6"/>
      <c r="U352" s="2"/>
    </row>
    <row r="353" spans="1:21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2"/>
      <c r="Q353" s="2"/>
      <c r="R353" s="2"/>
      <c r="S353" s="2"/>
      <c r="T353" s="6"/>
      <c r="U353" s="2"/>
    </row>
    <row r="354" spans="1:21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2"/>
      <c r="Q354" s="2"/>
      <c r="R354" s="2"/>
      <c r="S354" s="2"/>
      <c r="T354" s="6"/>
      <c r="U354" s="2"/>
    </row>
    <row r="355" spans="1:21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 t="s">
        <v>4</v>
      </c>
      <c r="P355" s="2"/>
      <c r="Q355" s="2"/>
      <c r="R355" s="2"/>
      <c r="S355" s="2">
        <f>AZ846</f>
        <v>0</v>
      </c>
      <c r="T355" s="6" t="e">
        <f>S355/S361</f>
        <v>#DIV/0!</v>
      </c>
      <c r="U355" s="2"/>
    </row>
    <row r="356" spans="1:21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 t="s">
        <v>5</v>
      </c>
      <c r="P356" s="2"/>
      <c r="Q356" s="2"/>
      <c r="R356" s="2"/>
      <c r="S356" s="2">
        <f>AZ847</f>
        <v>0</v>
      </c>
      <c r="T356" s="6" t="e">
        <f>S356/S361</f>
        <v>#DIV/0!</v>
      </c>
      <c r="U356" s="2"/>
    </row>
    <row r="357" spans="1:21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 t="s">
        <v>6</v>
      </c>
      <c r="P357" s="2"/>
      <c r="Q357" s="2"/>
      <c r="R357" s="2"/>
      <c r="S357" s="2">
        <f>AZ848</f>
        <v>0</v>
      </c>
      <c r="T357" s="6" t="e">
        <f>S357/S361</f>
        <v>#DIV/0!</v>
      </c>
      <c r="U357" s="2"/>
    </row>
    <row r="358" spans="1:21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" t="s">
        <v>7</v>
      </c>
      <c r="P358" s="2"/>
      <c r="Q358" s="2"/>
      <c r="R358" s="2"/>
      <c r="S358" s="2">
        <f>AZ849</f>
        <v>0</v>
      </c>
      <c r="T358" s="6" t="e">
        <f>S358/S361</f>
        <v>#DIV/0!</v>
      </c>
      <c r="U358" s="2"/>
    </row>
    <row r="359" spans="1:21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 t="s">
        <v>8</v>
      </c>
      <c r="P359" s="2"/>
      <c r="Q359" s="2"/>
      <c r="R359" s="2"/>
      <c r="S359" s="2">
        <f>AZ850</f>
        <v>0</v>
      </c>
      <c r="T359" s="6" t="e">
        <f>S359/S361</f>
        <v>#DIV/0!</v>
      </c>
      <c r="U359" s="2"/>
    </row>
    <row r="360" spans="1:21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T360" s="6"/>
      <c r="U360" s="2"/>
    </row>
    <row r="361" spans="1:21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" t="s">
        <v>0</v>
      </c>
      <c r="P361" s="2"/>
      <c r="Q361" s="2"/>
      <c r="R361" s="2"/>
      <c r="S361" s="2">
        <f>AZ852</f>
        <v>0</v>
      </c>
      <c r="T361" s="6" t="e">
        <f>S361/S361</f>
        <v>#DIV/0!</v>
      </c>
      <c r="U361" s="2"/>
    </row>
    <row r="362" spans="1:21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" t="s">
        <v>1</v>
      </c>
      <c r="P362" s="2"/>
      <c r="Q362" s="2"/>
      <c r="R362" s="2"/>
      <c r="S362" s="2" t="e">
        <f>AZ842</f>
        <v>#DIV/0!</v>
      </c>
      <c r="T362" s="6"/>
      <c r="U362" s="2"/>
    </row>
    <row r="363" spans="1:21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" t="s">
        <v>2</v>
      </c>
      <c r="P363" s="2"/>
      <c r="Q363" s="2"/>
      <c r="R363" s="2"/>
      <c r="S363" s="2" t="e">
        <f>AZ844</f>
        <v>#DIV/0!</v>
      </c>
      <c r="T363" s="6"/>
      <c r="U363" s="2"/>
    </row>
    <row r="364" spans="1:21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" t="s">
        <v>3</v>
      </c>
      <c r="P364" s="2"/>
      <c r="Q364" s="2"/>
      <c r="R364" s="2"/>
      <c r="S364" s="2" t="e">
        <f>AZ843</f>
        <v>#N/A</v>
      </c>
      <c r="T364" s="6"/>
      <c r="U364" s="2"/>
    </row>
    <row r="365" spans="1:21" ht="15.75">
      <c r="A365" s="1"/>
      <c r="B365" s="1"/>
      <c r="O365" s="2"/>
      <c r="P365" s="2"/>
      <c r="Q365" s="2"/>
      <c r="R365" s="2"/>
      <c r="S365" s="2"/>
      <c r="T365" s="6"/>
      <c r="U365" s="2"/>
    </row>
    <row r="366" spans="1:21" ht="15.75">
      <c r="A366" s="1"/>
      <c r="B366" s="1"/>
      <c r="O366" s="2"/>
      <c r="P366" s="2"/>
      <c r="Q366" s="2"/>
      <c r="R366" s="2"/>
      <c r="S366" s="2"/>
      <c r="T366" s="6"/>
      <c r="U366" s="2"/>
    </row>
    <row r="367" ht="12.75">
      <c r="U367" s="2"/>
    </row>
    <row r="368" spans="1:21" ht="15.75">
      <c r="A368" s="1"/>
      <c r="B368" s="1"/>
      <c r="O368" s="2"/>
      <c r="P368" s="2"/>
      <c r="Q368" s="2"/>
      <c r="R368" s="2"/>
      <c r="S368" s="2"/>
      <c r="T368" s="6"/>
      <c r="U368" s="2"/>
    </row>
    <row r="369" spans="1:20" ht="15.75">
      <c r="A369" s="1"/>
      <c r="B369" s="1"/>
      <c r="O369" s="2"/>
      <c r="P369" s="2"/>
      <c r="Q369" s="2"/>
      <c r="R369" s="2"/>
      <c r="S369" s="2"/>
      <c r="T369" s="6"/>
    </row>
    <row r="370" spans="1:20" ht="15.75">
      <c r="A370" s="1"/>
      <c r="B370" s="1"/>
      <c r="O370" s="2" t="s">
        <v>4</v>
      </c>
      <c r="P370" s="2"/>
      <c r="Q370" s="2"/>
      <c r="R370" s="2"/>
      <c r="S370" s="2">
        <f>BA846</f>
        <v>0</v>
      </c>
      <c r="T370" s="6" t="e">
        <f>S370/S376</f>
        <v>#DIV/0!</v>
      </c>
    </row>
    <row r="371" spans="1:21" ht="15.75">
      <c r="A371" s="1"/>
      <c r="B371" s="1"/>
      <c r="O371" s="2" t="s">
        <v>5</v>
      </c>
      <c r="P371" s="2"/>
      <c r="Q371" s="2"/>
      <c r="R371" s="2"/>
      <c r="S371" s="2">
        <f>BA847</f>
        <v>0</v>
      </c>
      <c r="T371" s="6" t="e">
        <f>S371/S376</f>
        <v>#DIV/0!</v>
      </c>
      <c r="U371" s="2"/>
    </row>
    <row r="372" spans="1:21" ht="15.75">
      <c r="A372" s="1"/>
      <c r="B372" s="1"/>
      <c r="O372" s="2" t="s">
        <v>6</v>
      </c>
      <c r="P372" s="2"/>
      <c r="Q372" s="2"/>
      <c r="R372" s="2"/>
      <c r="S372" s="2">
        <f>BA848</f>
        <v>0</v>
      </c>
      <c r="T372" s="6" t="e">
        <f>S372/S376</f>
        <v>#DIV/0!</v>
      </c>
      <c r="U372" s="2"/>
    </row>
    <row r="373" spans="1:21" ht="15.75">
      <c r="A373" s="1"/>
      <c r="B373" s="1"/>
      <c r="O373" s="2" t="s">
        <v>7</v>
      </c>
      <c r="P373" s="2"/>
      <c r="Q373" s="2"/>
      <c r="R373" s="2"/>
      <c r="S373" s="2">
        <f>BA849</f>
        <v>0</v>
      </c>
      <c r="T373" s="6" t="e">
        <f>S373/S376</f>
        <v>#DIV/0!</v>
      </c>
      <c r="U373" s="2"/>
    </row>
    <row r="374" spans="1:21" ht="15.75">
      <c r="A374" s="1"/>
      <c r="B374" s="1"/>
      <c r="O374" s="2" t="s">
        <v>8</v>
      </c>
      <c r="P374" s="2"/>
      <c r="Q374" s="2"/>
      <c r="R374" s="2"/>
      <c r="S374" s="2">
        <f>BA850</f>
        <v>0</v>
      </c>
      <c r="T374" s="6" t="e">
        <f>S374/S376</f>
        <v>#DIV/0!</v>
      </c>
      <c r="U374" s="2"/>
    </row>
    <row r="375" spans="1:21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T375" s="6"/>
      <c r="U375" s="2"/>
    </row>
    <row r="376" spans="1:21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" t="s">
        <v>0</v>
      </c>
      <c r="P376" s="2"/>
      <c r="Q376" s="2"/>
      <c r="R376" s="2"/>
      <c r="S376" s="2">
        <f>BA852</f>
        <v>0</v>
      </c>
      <c r="T376" s="6" t="e">
        <f>S376/S376</f>
        <v>#DIV/0!</v>
      </c>
      <c r="U376" s="2"/>
    </row>
    <row r="377" spans="1:21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" t="s">
        <v>1</v>
      </c>
      <c r="P377" s="2"/>
      <c r="Q377" s="2"/>
      <c r="R377" s="2"/>
      <c r="S377" s="2" t="e">
        <f>BA842</f>
        <v>#DIV/0!</v>
      </c>
      <c r="T377" s="6"/>
      <c r="U377" s="2"/>
    </row>
    <row r="378" spans="1:21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" t="s">
        <v>2</v>
      </c>
      <c r="P378" s="2"/>
      <c r="Q378" s="2"/>
      <c r="R378" s="2"/>
      <c r="S378" s="2" t="e">
        <f>BA844</f>
        <v>#DIV/0!</v>
      </c>
      <c r="T378" s="6"/>
      <c r="U378" s="2"/>
    </row>
    <row r="379" spans="1:21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" t="s">
        <v>3</v>
      </c>
      <c r="P379" s="2"/>
      <c r="Q379" s="2"/>
      <c r="R379" s="2"/>
      <c r="S379" s="2" t="e">
        <f>BA843</f>
        <v>#N/A</v>
      </c>
      <c r="T379" s="6"/>
      <c r="U379" s="2"/>
    </row>
    <row r="380" spans="1:21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"/>
      <c r="P380" s="2"/>
      <c r="Q380" s="2"/>
      <c r="R380" s="2"/>
      <c r="S380" s="2"/>
      <c r="T380" s="6"/>
      <c r="U380" s="2"/>
    </row>
    <row r="381" spans="1:21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"/>
      <c r="P381" s="2"/>
      <c r="Q381" s="2"/>
      <c r="R381" s="2"/>
      <c r="S381" s="2"/>
      <c r="T381" s="6"/>
      <c r="U381" s="2"/>
    </row>
    <row r="382" spans="3:21" ht="15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"/>
      <c r="P382" s="2"/>
      <c r="Q382" s="2"/>
      <c r="R382" s="2"/>
      <c r="S382" s="2"/>
      <c r="T382" s="6"/>
      <c r="U382" s="2"/>
    </row>
    <row r="383" spans="3:21" ht="15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" t="s">
        <v>4</v>
      </c>
      <c r="P383" s="2"/>
      <c r="Q383" s="2"/>
      <c r="R383" s="2"/>
      <c r="S383" s="2">
        <f>BB846</f>
        <v>0</v>
      </c>
      <c r="T383" s="6" t="e">
        <f>S383/S389</f>
        <v>#DIV/0!</v>
      </c>
      <c r="U383" s="2"/>
    </row>
    <row r="384" spans="3:21" ht="15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" t="s">
        <v>5</v>
      </c>
      <c r="P384" s="2"/>
      <c r="Q384" s="2"/>
      <c r="R384" s="2"/>
      <c r="S384" s="2">
        <f>BB847</f>
        <v>0</v>
      </c>
      <c r="T384" s="6" t="e">
        <f>S384/S389</f>
        <v>#DIV/0!</v>
      </c>
      <c r="U384" s="2"/>
    </row>
    <row r="385" spans="3:21" ht="15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" t="s">
        <v>6</v>
      </c>
      <c r="P385" s="2"/>
      <c r="Q385" s="2"/>
      <c r="R385" s="2"/>
      <c r="S385" s="2">
        <f>BB848</f>
        <v>0</v>
      </c>
      <c r="T385" s="6" t="e">
        <f>S385/S389</f>
        <v>#DIV/0!</v>
      </c>
      <c r="U385" s="2"/>
    </row>
    <row r="386" spans="3:21" ht="15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" t="s">
        <v>7</v>
      </c>
      <c r="P386" s="2"/>
      <c r="Q386" s="2"/>
      <c r="R386" s="2"/>
      <c r="S386" s="2">
        <f>BB849</f>
        <v>0</v>
      </c>
      <c r="T386" s="6" t="e">
        <f>S386/S389</f>
        <v>#DIV/0!</v>
      </c>
      <c r="U386" s="2"/>
    </row>
    <row r="387" spans="1:21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" t="s">
        <v>8</v>
      </c>
      <c r="P387" s="2"/>
      <c r="Q387" s="2"/>
      <c r="R387" s="2"/>
      <c r="S387" s="2">
        <f>BB850</f>
        <v>0</v>
      </c>
      <c r="T387" s="6" t="e">
        <f>S387/S389</f>
        <v>#DIV/0!</v>
      </c>
      <c r="U387" s="2"/>
    </row>
    <row r="388" spans="1:21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T388" s="6"/>
      <c r="U388" s="2"/>
    </row>
    <row r="389" spans="1:21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" t="s">
        <v>0</v>
      </c>
      <c r="P389" s="2"/>
      <c r="Q389" s="2"/>
      <c r="R389" s="2"/>
      <c r="S389" s="2">
        <f>BB852</f>
        <v>0</v>
      </c>
      <c r="T389" s="6" t="e">
        <f>S389/S389</f>
        <v>#DIV/0!</v>
      </c>
      <c r="U389" s="2"/>
    </row>
    <row r="390" spans="1:21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" t="s">
        <v>1</v>
      </c>
      <c r="P390" s="2"/>
      <c r="Q390" s="2"/>
      <c r="R390" s="2"/>
      <c r="S390" s="2" t="e">
        <f>BB842</f>
        <v>#DIV/0!</v>
      </c>
      <c r="T390" s="6"/>
      <c r="U390" s="2"/>
    </row>
    <row r="391" spans="1:21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 t="s">
        <v>2</v>
      </c>
      <c r="P391" s="2"/>
      <c r="Q391" s="2"/>
      <c r="R391" s="2"/>
      <c r="S391" s="2" t="e">
        <f>BB844</f>
        <v>#DIV/0!</v>
      </c>
      <c r="T391" s="6"/>
      <c r="U391" s="2"/>
    </row>
    <row r="392" spans="1:21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 t="s">
        <v>3</v>
      </c>
      <c r="P392" s="2"/>
      <c r="Q392" s="2"/>
      <c r="R392" s="2"/>
      <c r="S392" s="2" t="e">
        <f>BB843</f>
        <v>#N/A</v>
      </c>
      <c r="T392" s="6"/>
      <c r="U392" s="2"/>
    </row>
    <row r="393" spans="1:21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"/>
      <c r="P393" s="2"/>
      <c r="Q393" s="2"/>
      <c r="R393" s="2"/>
      <c r="S393" s="2"/>
      <c r="T393" s="6"/>
      <c r="U393" s="2"/>
    </row>
    <row r="394" spans="1:21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"/>
      <c r="P394" s="2"/>
      <c r="Q394" s="2"/>
      <c r="R394" s="2"/>
      <c r="S394" s="2"/>
      <c r="T394" s="6"/>
      <c r="U394" s="2"/>
    </row>
    <row r="395" spans="1:21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"/>
      <c r="P395" s="2"/>
      <c r="Q395" s="2"/>
      <c r="R395" s="2"/>
      <c r="S395" s="2"/>
      <c r="T395" s="6"/>
      <c r="U395" s="2"/>
    </row>
    <row r="396" spans="1:21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" t="s">
        <v>4</v>
      </c>
      <c r="P396" s="2"/>
      <c r="Q396" s="2"/>
      <c r="R396" s="2"/>
      <c r="S396" s="2">
        <f>BC846</f>
        <v>0</v>
      </c>
      <c r="T396" s="6" t="e">
        <f>S396/S402</f>
        <v>#DIV/0!</v>
      </c>
      <c r="U396" s="2"/>
    </row>
    <row r="397" spans="1:21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" t="s">
        <v>5</v>
      </c>
      <c r="P397" s="2"/>
      <c r="Q397" s="2"/>
      <c r="R397" s="2"/>
      <c r="S397" s="2">
        <f>BC847</f>
        <v>0</v>
      </c>
      <c r="T397" s="6" t="e">
        <f>S397/S402</f>
        <v>#DIV/0!</v>
      </c>
      <c r="U397" s="2"/>
    </row>
    <row r="398" spans="1:21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 t="s">
        <v>6</v>
      </c>
      <c r="P398" s="2"/>
      <c r="Q398" s="2"/>
      <c r="R398" s="2"/>
      <c r="S398" s="2">
        <f>BC848</f>
        <v>0</v>
      </c>
      <c r="T398" s="6" t="e">
        <f>S398/S402</f>
        <v>#DIV/0!</v>
      </c>
      <c r="U398" s="2"/>
    </row>
    <row r="399" spans="1:21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" t="s">
        <v>7</v>
      </c>
      <c r="P399" s="2"/>
      <c r="Q399" s="2"/>
      <c r="R399" s="2"/>
      <c r="S399" s="2">
        <f>BC849</f>
        <v>0</v>
      </c>
      <c r="T399" s="6" t="e">
        <f>S399/S402</f>
        <v>#DIV/0!</v>
      </c>
      <c r="U399" s="2"/>
    </row>
    <row r="400" spans="1:21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" t="s">
        <v>8</v>
      </c>
      <c r="P400" s="2"/>
      <c r="Q400" s="2"/>
      <c r="R400" s="2"/>
      <c r="S400" s="2">
        <f>BC850</f>
        <v>0</v>
      </c>
      <c r="T400" s="6" t="e">
        <f>S400/S402</f>
        <v>#DIV/0!</v>
      </c>
      <c r="U400" s="2"/>
    </row>
    <row r="401" spans="1:21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T401" s="6"/>
      <c r="U401" s="2"/>
    </row>
    <row r="402" spans="1:21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" t="s">
        <v>0</v>
      </c>
      <c r="P402" s="2"/>
      <c r="Q402" s="2"/>
      <c r="R402" s="2"/>
      <c r="S402" s="2">
        <f>BC852</f>
        <v>0</v>
      </c>
      <c r="T402" s="6" t="e">
        <f>S402/S402</f>
        <v>#DIV/0!</v>
      </c>
      <c r="U402" s="2"/>
    </row>
    <row r="403" spans="1:21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" t="s">
        <v>1</v>
      </c>
      <c r="P403" s="2"/>
      <c r="Q403" s="2"/>
      <c r="R403" s="2"/>
      <c r="S403" s="2" t="e">
        <f>BC842</f>
        <v>#DIV/0!</v>
      </c>
      <c r="T403" s="6"/>
      <c r="U403" s="2"/>
    </row>
    <row r="404" spans="1:21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" t="s">
        <v>2</v>
      </c>
      <c r="P404" s="2"/>
      <c r="Q404" s="2"/>
      <c r="R404" s="2"/>
      <c r="S404" s="2" t="e">
        <f>BC844</f>
        <v>#DIV/0!</v>
      </c>
      <c r="T404" s="6"/>
      <c r="U404" s="2"/>
    </row>
    <row r="405" spans="1:21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" t="s">
        <v>3</v>
      </c>
      <c r="P405" s="2"/>
      <c r="Q405" s="2"/>
      <c r="R405" s="2"/>
      <c r="S405" s="2" t="e">
        <f>BC843</f>
        <v>#N/A</v>
      </c>
      <c r="T405" s="6"/>
      <c r="U405" s="2"/>
    </row>
    <row r="406" spans="1:21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"/>
      <c r="P406" s="2"/>
      <c r="Q406" s="2"/>
      <c r="R406" s="2"/>
      <c r="S406" s="2"/>
      <c r="T406" s="6"/>
      <c r="U406" s="2"/>
    </row>
    <row r="407" spans="1:21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"/>
      <c r="P407" s="2"/>
      <c r="Q407" s="2"/>
      <c r="R407" s="2"/>
      <c r="S407" s="2"/>
      <c r="T407" s="6"/>
      <c r="U407" s="2"/>
    </row>
    <row r="408" spans="1:21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"/>
      <c r="P408" s="2"/>
      <c r="Q408" s="2"/>
      <c r="R408" s="2"/>
      <c r="S408" s="2"/>
      <c r="T408" s="6"/>
      <c r="U408" s="2"/>
    </row>
    <row r="409" spans="1:21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"/>
      <c r="P409" s="2"/>
      <c r="Q409" s="2"/>
      <c r="R409" s="2"/>
      <c r="S409" s="2"/>
      <c r="T409" s="6"/>
      <c r="U409" s="2"/>
    </row>
    <row r="410" spans="1:21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U410" s="2"/>
    </row>
    <row r="411" spans="1:21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" t="s">
        <v>4</v>
      </c>
      <c r="P411" s="2"/>
      <c r="Q411" s="2"/>
      <c r="R411" s="2"/>
      <c r="S411" s="2">
        <f>BD846</f>
        <v>0</v>
      </c>
      <c r="T411" s="6" t="e">
        <f>S411/S417</f>
        <v>#DIV/0!</v>
      </c>
      <c r="U411" s="2"/>
    </row>
    <row r="412" spans="1:21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" t="s">
        <v>5</v>
      </c>
      <c r="P412" s="2"/>
      <c r="Q412" s="2"/>
      <c r="R412" s="2"/>
      <c r="S412" s="2">
        <f>BD847</f>
        <v>0</v>
      </c>
      <c r="T412" s="6" t="e">
        <f>S412/S417</f>
        <v>#DIV/0!</v>
      </c>
      <c r="U412" s="2"/>
    </row>
    <row r="413" spans="1:21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" t="s">
        <v>6</v>
      </c>
      <c r="P413" s="2"/>
      <c r="Q413" s="2"/>
      <c r="R413" s="2"/>
      <c r="S413" s="2">
        <f>BD848</f>
        <v>0</v>
      </c>
      <c r="T413" s="6" t="e">
        <f>S413/S417</f>
        <v>#DIV/0!</v>
      </c>
      <c r="U413" s="2"/>
    </row>
    <row r="414" spans="1:21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" t="s">
        <v>7</v>
      </c>
      <c r="P414" s="2"/>
      <c r="Q414" s="2"/>
      <c r="R414" s="2"/>
      <c r="S414" s="2">
        <f>BD849</f>
        <v>0</v>
      </c>
      <c r="T414" s="6" t="e">
        <f>S414/S417</f>
        <v>#DIV/0!</v>
      </c>
      <c r="U414" s="2"/>
    </row>
    <row r="415" spans="1:21" ht="15.75">
      <c r="A415" s="1"/>
      <c r="B415" s="1"/>
      <c r="O415" s="2" t="s">
        <v>8</v>
      </c>
      <c r="P415" s="2"/>
      <c r="Q415" s="2"/>
      <c r="R415" s="2"/>
      <c r="S415" s="2">
        <f>BD850</f>
        <v>0</v>
      </c>
      <c r="T415" s="6" t="e">
        <f>S415/S417</f>
        <v>#DIV/0!</v>
      </c>
      <c r="U415" s="2"/>
    </row>
    <row r="416" spans="1:21" ht="15.75">
      <c r="A416" s="1"/>
      <c r="B416" s="1"/>
      <c r="T416" s="6"/>
      <c r="U416" s="2"/>
    </row>
    <row r="417" spans="1:21" ht="15.75">
      <c r="A417" s="1"/>
      <c r="B417" s="1"/>
      <c r="O417" s="2" t="s">
        <v>0</v>
      </c>
      <c r="P417" s="2"/>
      <c r="Q417" s="2"/>
      <c r="R417" s="2"/>
      <c r="S417" s="2">
        <f>BD852</f>
        <v>0</v>
      </c>
      <c r="T417" s="6" t="e">
        <f>S417/S417</f>
        <v>#DIV/0!</v>
      </c>
      <c r="U417" s="2"/>
    </row>
    <row r="418" spans="1:21" ht="15.75">
      <c r="A418" s="1"/>
      <c r="B418" s="1"/>
      <c r="O418" s="2" t="s">
        <v>1</v>
      </c>
      <c r="P418" s="2"/>
      <c r="Q418" s="2"/>
      <c r="R418" s="2"/>
      <c r="S418" s="2" t="e">
        <f>BD842</f>
        <v>#DIV/0!</v>
      </c>
      <c r="T418" s="6"/>
      <c r="U418" s="2"/>
    </row>
    <row r="419" spans="1:21" ht="15.75">
      <c r="A419" s="1"/>
      <c r="B419" s="1"/>
      <c r="O419" s="2" t="s">
        <v>2</v>
      </c>
      <c r="P419" s="2"/>
      <c r="Q419" s="2"/>
      <c r="R419" s="2"/>
      <c r="S419" s="2" t="e">
        <f>BD844</f>
        <v>#DIV/0!</v>
      </c>
      <c r="T419" s="6"/>
      <c r="U419" s="2"/>
    </row>
    <row r="420" spans="1:21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" t="s">
        <v>3</v>
      </c>
      <c r="P420" s="2"/>
      <c r="Q420" s="2"/>
      <c r="R420" s="2"/>
      <c r="S420" s="2" t="e">
        <f>BD843</f>
        <v>#N/A</v>
      </c>
      <c r="T420" s="6"/>
      <c r="U420" s="2"/>
    </row>
    <row r="421" spans="1:21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U421" s="2"/>
    </row>
    <row r="422" ht="12.75">
      <c r="U422" s="2"/>
    </row>
    <row r="423" spans="1:14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6" spans="3:14" ht="15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3:14" ht="15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3:14" ht="15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3:14" ht="15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3:14" ht="15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3:14" ht="15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3:14" ht="15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3:14" ht="15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3:14" ht="15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3:14" ht="15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3:14" ht="15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3:14" ht="15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3:14" ht="15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3:14" ht="15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3:14" ht="15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3:14" ht="15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3:14" ht="15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3:14" ht="15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3:14" ht="15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3:14" ht="15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3:14" ht="15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3:14" ht="15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3:14" ht="15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3:14" ht="15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3:14" ht="15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3:14" ht="15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842" spans="22:56" ht="12">
      <c r="V842" t="s">
        <v>9</v>
      </c>
      <c r="Y842" t="e">
        <f aca="true" t="shared" si="1" ref="Y842:BD842">AVERAGE(Y1:Y840)</f>
        <v>#DIV/0!</v>
      </c>
      <c r="Z842" t="e">
        <f t="shared" si="1"/>
        <v>#DIV/0!</v>
      </c>
      <c r="AA842" t="e">
        <f t="shared" si="1"/>
        <v>#DIV/0!</v>
      </c>
      <c r="AB842" t="e">
        <f t="shared" si="1"/>
        <v>#DIV/0!</v>
      </c>
      <c r="AC842" t="e">
        <f t="shared" si="1"/>
        <v>#DIV/0!</v>
      </c>
      <c r="AD842" t="e">
        <f t="shared" si="1"/>
        <v>#DIV/0!</v>
      </c>
      <c r="AE842" t="e">
        <f t="shared" si="1"/>
        <v>#DIV/0!</v>
      </c>
      <c r="AF842" t="e">
        <f t="shared" si="1"/>
        <v>#DIV/0!</v>
      </c>
      <c r="AG842" t="e">
        <f t="shared" si="1"/>
        <v>#DIV/0!</v>
      </c>
      <c r="AH842" t="e">
        <f t="shared" si="1"/>
        <v>#DIV/0!</v>
      </c>
      <c r="AI842" t="e">
        <f t="shared" si="1"/>
        <v>#DIV/0!</v>
      </c>
      <c r="AJ842" t="e">
        <f t="shared" si="1"/>
        <v>#DIV/0!</v>
      </c>
      <c r="AK842" t="e">
        <f t="shared" si="1"/>
        <v>#DIV/0!</v>
      </c>
      <c r="AL842" t="e">
        <f t="shared" si="1"/>
        <v>#DIV/0!</v>
      </c>
      <c r="AM842" t="e">
        <f t="shared" si="1"/>
        <v>#DIV/0!</v>
      </c>
      <c r="AN842" t="e">
        <f t="shared" si="1"/>
        <v>#DIV/0!</v>
      </c>
      <c r="AO842" t="e">
        <f t="shared" si="1"/>
        <v>#DIV/0!</v>
      </c>
      <c r="AP842" t="e">
        <f t="shared" si="1"/>
        <v>#DIV/0!</v>
      </c>
      <c r="AQ842" t="e">
        <f t="shared" si="1"/>
        <v>#DIV/0!</v>
      </c>
      <c r="AR842" t="e">
        <f t="shared" si="1"/>
        <v>#DIV/0!</v>
      </c>
      <c r="AS842" t="e">
        <f t="shared" si="1"/>
        <v>#DIV/0!</v>
      </c>
      <c r="AT842" t="e">
        <f t="shared" si="1"/>
        <v>#DIV/0!</v>
      </c>
      <c r="AU842" t="e">
        <f t="shared" si="1"/>
        <v>#DIV/0!</v>
      </c>
      <c r="AV842" t="e">
        <f t="shared" si="1"/>
        <v>#DIV/0!</v>
      </c>
      <c r="AW842" t="e">
        <f t="shared" si="1"/>
        <v>#DIV/0!</v>
      </c>
      <c r="AX842" t="e">
        <f t="shared" si="1"/>
        <v>#DIV/0!</v>
      </c>
      <c r="AY842" t="e">
        <f t="shared" si="1"/>
        <v>#DIV/0!</v>
      </c>
      <c r="AZ842" t="e">
        <f t="shared" si="1"/>
        <v>#DIV/0!</v>
      </c>
      <c r="BA842" t="e">
        <f t="shared" si="1"/>
        <v>#DIV/0!</v>
      </c>
      <c r="BB842" t="e">
        <f t="shared" si="1"/>
        <v>#DIV/0!</v>
      </c>
      <c r="BC842" t="e">
        <f t="shared" si="1"/>
        <v>#DIV/0!</v>
      </c>
      <c r="BD842" t="e">
        <f t="shared" si="1"/>
        <v>#DIV/0!</v>
      </c>
    </row>
    <row r="843" spans="22:56" ht="12">
      <c r="V843" t="s">
        <v>10</v>
      </c>
      <c r="Y843" t="e">
        <f aca="true" t="shared" si="2" ref="Y843:BD843">MODE(Y1:Y840)</f>
        <v>#N/A</v>
      </c>
      <c r="Z843" t="e">
        <f t="shared" si="2"/>
        <v>#N/A</v>
      </c>
      <c r="AA843" t="e">
        <f t="shared" si="2"/>
        <v>#N/A</v>
      </c>
      <c r="AB843" t="e">
        <f t="shared" si="2"/>
        <v>#N/A</v>
      </c>
      <c r="AC843" t="e">
        <f t="shared" si="2"/>
        <v>#N/A</v>
      </c>
      <c r="AD843" t="e">
        <f t="shared" si="2"/>
        <v>#N/A</v>
      </c>
      <c r="AE843" t="e">
        <f t="shared" si="2"/>
        <v>#N/A</v>
      </c>
      <c r="AF843" t="e">
        <f t="shared" si="2"/>
        <v>#N/A</v>
      </c>
      <c r="AG843" t="e">
        <f t="shared" si="2"/>
        <v>#N/A</v>
      </c>
      <c r="AH843" t="e">
        <f t="shared" si="2"/>
        <v>#N/A</v>
      </c>
      <c r="AI843" t="e">
        <f t="shared" si="2"/>
        <v>#N/A</v>
      </c>
      <c r="AJ843" t="e">
        <f t="shared" si="2"/>
        <v>#N/A</v>
      </c>
      <c r="AK843" t="e">
        <f t="shared" si="2"/>
        <v>#N/A</v>
      </c>
      <c r="AL843" t="e">
        <f t="shared" si="2"/>
        <v>#N/A</v>
      </c>
      <c r="AM843" t="e">
        <f t="shared" si="2"/>
        <v>#N/A</v>
      </c>
      <c r="AN843" t="e">
        <f t="shared" si="2"/>
        <v>#N/A</v>
      </c>
      <c r="AO843" t="e">
        <f t="shared" si="2"/>
        <v>#N/A</v>
      </c>
      <c r="AP843" t="e">
        <f t="shared" si="2"/>
        <v>#N/A</v>
      </c>
      <c r="AQ843" t="e">
        <f t="shared" si="2"/>
        <v>#N/A</v>
      </c>
      <c r="AR843" t="e">
        <f t="shared" si="2"/>
        <v>#N/A</v>
      </c>
      <c r="AS843" t="e">
        <f t="shared" si="2"/>
        <v>#N/A</v>
      </c>
      <c r="AT843" t="e">
        <f t="shared" si="2"/>
        <v>#N/A</v>
      </c>
      <c r="AU843" t="e">
        <f t="shared" si="2"/>
        <v>#N/A</v>
      </c>
      <c r="AV843" t="e">
        <f t="shared" si="2"/>
        <v>#N/A</v>
      </c>
      <c r="AW843" t="e">
        <f t="shared" si="2"/>
        <v>#N/A</v>
      </c>
      <c r="AX843" t="e">
        <f t="shared" si="2"/>
        <v>#N/A</v>
      </c>
      <c r="AY843" t="e">
        <f t="shared" si="2"/>
        <v>#N/A</v>
      </c>
      <c r="AZ843" t="e">
        <f t="shared" si="2"/>
        <v>#N/A</v>
      </c>
      <c r="BA843" t="e">
        <f t="shared" si="2"/>
        <v>#N/A</v>
      </c>
      <c r="BB843" t="e">
        <f t="shared" si="2"/>
        <v>#N/A</v>
      </c>
      <c r="BC843" t="e">
        <f t="shared" si="2"/>
        <v>#N/A</v>
      </c>
      <c r="BD843" t="e">
        <f t="shared" si="2"/>
        <v>#N/A</v>
      </c>
    </row>
    <row r="844" spans="22:56" ht="12">
      <c r="V844" t="s">
        <v>11</v>
      </c>
      <c r="Y844" t="e">
        <f aca="true" t="shared" si="3" ref="Y844:BD844">STDEV(Y1:Y840)</f>
        <v>#DIV/0!</v>
      </c>
      <c r="Z844" t="e">
        <f t="shared" si="3"/>
        <v>#DIV/0!</v>
      </c>
      <c r="AA844" t="e">
        <f t="shared" si="3"/>
        <v>#DIV/0!</v>
      </c>
      <c r="AB844" t="e">
        <f t="shared" si="3"/>
        <v>#DIV/0!</v>
      </c>
      <c r="AC844" t="e">
        <f t="shared" si="3"/>
        <v>#DIV/0!</v>
      </c>
      <c r="AD844" t="e">
        <f t="shared" si="3"/>
        <v>#DIV/0!</v>
      </c>
      <c r="AE844" t="e">
        <f t="shared" si="3"/>
        <v>#DIV/0!</v>
      </c>
      <c r="AF844" t="e">
        <f t="shared" si="3"/>
        <v>#DIV/0!</v>
      </c>
      <c r="AG844" t="e">
        <f t="shared" si="3"/>
        <v>#DIV/0!</v>
      </c>
      <c r="AH844" t="e">
        <f t="shared" si="3"/>
        <v>#DIV/0!</v>
      </c>
      <c r="AI844" t="e">
        <f t="shared" si="3"/>
        <v>#DIV/0!</v>
      </c>
      <c r="AJ844" t="e">
        <f t="shared" si="3"/>
        <v>#DIV/0!</v>
      </c>
      <c r="AK844" t="e">
        <f t="shared" si="3"/>
        <v>#DIV/0!</v>
      </c>
      <c r="AL844" t="e">
        <f t="shared" si="3"/>
        <v>#DIV/0!</v>
      </c>
      <c r="AM844" t="e">
        <f t="shared" si="3"/>
        <v>#DIV/0!</v>
      </c>
      <c r="AN844" t="e">
        <f t="shared" si="3"/>
        <v>#DIV/0!</v>
      </c>
      <c r="AO844" t="e">
        <f t="shared" si="3"/>
        <v>#DIV/0!</v>
      </c>
      <c r="AP844" t="e">
        <f t="shared" si="3"/>
        <v>#DIV/0!</v>
      </c>
      <c r="AQ844" t="e">
        <f t="shared" si="3"/>
        <v>#DIV/0!</v>
      </c>
      <c r="AR844" t="e">
        <f t="shared" si="3"/>
        <v>#DIV/0!</v>
      </c>
      <c r="AS844" t="e">
        <f t="shared" si="3"/>
        <v>#DIV/0!</v>
      </c>
      <c r="AT844" t="e">
        <f t="shared" si="3"/>
        <v>#DIV/0!</v>
      </c>
      <c r="AU844" t="e">
        <f t="shared" si="3"/>
        <v>#DIV/0!</v>
      </c>
      <c r="AV844" t="e">
        <f t="shared" si="3"/>
        <v>#DIV/0!</v>
      </c>
      <c r="AW844" t="e">
        <f t="shared" si="3"/>
        <v>#DIV/0!</v>
      </c>
      <c r="AX844" t="e">
        <f t="shared" si="3"/>
        <v>#DIV/0!</v>
      </c>
      <c r="AY844" t="e">
        <f t="shared" si="3"/>
        <v>#DIV/0!</v>
      </c>
      <c r="AZ844" t="e">
        <f t="shared" si="3"/>
        <v>#DIV/0!</v>
      </c>
      <c r="BA844" t="e">
        <f t="shared" si="3"/>
        <v>#DIV/0!</v>
      </c>
      <c r="BB844" t="e">
        <f t="shared" si="3"/>
        <v>#DIV/0!</v>
      </c>
      <c r="BC844" t="e">
        <f t="shared" si="3"/>
        <v>#DIV/0!</v>
      </c>
      <c r="BD844" t="e">
        <f t="shared" si="3"/>
        <v>#DIV/0!</v>
      </c>
    </row>
    <row r="846" spans="22:56" ht="12">
      <c r="V846" t="s">
        <v>12</v>
      </c>
      <c r="Y846">
        <f>COUNTIF(Y1:Y840,1)</f>
        <v>0</v>
      </c>
      <c r="Z846">
        <f>COUNTIF(Z1:Z840,1)</f>
        <v>0</v>
      </c>
      <c r="AA846">
        <f>COUNTIF(AA1:AA840,8)</f>
        <v>0</v>
      </c>
      <c r="AB846">
        <f aca="true" t="shared" si="4" ref="AB846:BD846">COUNTIF(AB1:AB840,1)</f>
        <v>0</v>
      </c>
      <c r="AC846">
        <f t="shared" si="4"/>
        <v>0</v>
      </c>
      <c r="AD846">
        <f t="shared" si="4"/>
        <v>0</v>
      </c>
      <c r="AE846">
        <f t="shared" si="4"/>
        <v>0</v>
      </c>
      <c r="AF846">
        <f t="shared" si="4"/>
        <v>0</v>
      </c>
      <c r="AG846">
        <f t="shared" si="4"/>
        <v>0</v>
      </c>
      <c r="AH846">
        <f t="shared" si="4"/>
        <v>0</v>
      </c>
      <c r="AI846">
        <f t="shared" si="4"/>
        <v>0</v>
      </c>
      <c r="AJ846">
        <f t="shared" si="4"/>
        <v>0</v>
      </c>
      <c r="AK846">
        <f t="shared" si="4"/>
        <v>0</v>
      </c>
      <c r="AL846">
        <f t="shared" si="4"/>
        <v>0</v>
      </c>
      <c r="AM846">
        <f t="shared" si="4"/>
        <v>0</v>
      </c>
      <c r="AN846">
        <f t="shared" si="4"/>
        <v>0</v>
      </c>
      <c r="AO846">
        <f t="shared" si="4"/>
        <v>0</v>
      </c>
      <c r="AP846">
        <f t="shared" si="4"/>
        <v>0</v>
      </c>
      <c r="AQ846">
        <f t="shared" si="4"/>
        <v>0</v>
      </c>
      <c r="AR846">
        <f t="shared" si="4"/>
        <v>0</v>
      </c>
      <c r="AS846">
        <f t="shared" si="4"/>
        <v>0</v>
      </c>
      <c r="AT846">
        <f t="shared" si="4"/>
        <v>0</v>
      </c>
      <c r="AU846">
        <f t="shared" si="4"/>
        <v>0</v>
      </c>
      <c r="AV846">
        <f t="shared" si="4"/>
        <v>0</v>
      </c>
      <c r="AW846">
        <f t="shared" si="4"/>
        <v>0</v>
      </c>
      <c r="AX846">
        <f t="shared" si="4"/>
        <v>0</v>
      </c>
      <c r="AY846">
        <f t="shared" si="4"/>
        <v>0</v>
      </c>
      <c r="AZ846">
        <f t="shared" si="4"/>
        <v>0</v>
      </c>
      <c r="BA846">
        <f t="shared" si="4"/>
        <v>0</v>
      </c>
      <c r="BB846">
        <f t="shared" si="4"/>
        <v>0</v>
      </c>
      <c r="BC846">
        <f t="shared" si="4"/>
        <v>0</v>
      </c>
      <c r="BD846">
        <f t="shared" si="4"/>
        <v>0</v>
      </c>
    </row>
    <row r="847" spans="22:56" ht="12">
      <c r="V847" t="s">
        <v>13</v>
      </c>
      <c r="Y847">
        <f>COUNTIF(Y1:Y840,2)</f>
        <v>0</v>
      </c>
      <c r="Z847">
        <f>COUNTIF(Z1:Z840,2)</f>
        <v>0</v>
      </c>
      <c r="AA847">
        <f>COUNTIF(AA1:AA840,9)</f>
        <v>0</v>
      </c>
      <c r="AB847">
        <f aca="true" t="shared" si="5" ref="AB847:BD847">COUNTIF(AB1:AB840,2)</f>
        <v>0</v>
      </c>
      <c r="AC847">
        <f t="shared" si="5"/>
        <v>0</v>
      </c>
      <c r="AD847">
        <f t="shared" si="5"/>
        <v>0</v>
      </c>
      <c r="AE847">
        <f t="shared" si="5"/>
        <v>0</v>
      </c>
      <c r="AF847">
        <f t="shared" si="5"/>
        <v>0</v>
      </c>
      <c r="AG847">
        <f t="shared" si="5"/>
        <v>0</v>
      </c>
      <c r="AH847">
        <f t="shared" si="5"/>
        <v>0</v>
      </c>
      <c r="AI847">
        <f t="shared" si="5"/>
        <v>0</v>
      </c>
      <c r="AJ847">
        <f t="shared" si="5"/>
        <v>0</v>
      </c>
      <c r="AK847">
        <f t="shared" si="5"/>
        <v>0</v>
      </c>
      <c r="AL847">
        <f t="shared" si="5"/>
        <v>0</v>
      </c>
      <c r="AM847">
        <f t="shared" si="5"/>
        <v>0</v>
      </c>
      <c r="AN847">
        <f t="shared" si="5"/>
        <v>0</v>
      </c>
      <c r="AO847">
        <f t="shared" si="5"/>
        <v>0</v>
      </c>
      <c r="AP847">
        <f t="shared" si="5"/>
        <v>0</v>
      </c>
      <c r="AQ847">
        <f t="shared" si="5"/>
        <v>0</v>
      </c>
      <c r="AR847">
        <f t="shared" si="5"/>
        <v>0</v>
      </c>
      <c r="AS847">
        <f t="shared" si="5"/>
        <v>0</v>
      </c>
      <c r="AT847">
        <f t="shared" si="5"/>
        <v>0</v>
      </c>
      <c r="AU847">
        <f t="shared" si="5"/>
        <v>0</v>
      </c>
      <c r="AV847">
        <f t="shared" si="5"/>
        <v>0</v>
      </c>
      <c r="AW847">
        <f t="shared" si="5"/>
        <v>0</v>
      </c>
      <c r="AX847">
        <f t="shared" si="5"/>
        <v>0</v>
      </c>
      <c r="AY847">
        <f t="shared" si="5"/>
        <v>0</v>
      </c>
      <c r="AZ847">
        <f t="shared" si="5"/>
        <v>0</v>
      </c>
      <c r="BA847">
        <f t="shared" si="5"/>
        <v>0</v>
      </c>
      <c r="BB847">
        <f t="shared" si="5"/>
        <v>0</v>
      </c>
      <c r="BC847">
        <f t="shared" si="5"/>
        <v>0</v>
      </c>
      <c r="BD847">
        <f t="shared" si="5"/>
        <v>0</v>
      </c>
    </row>
    <row r="848" spans="22:56" ht="12">
      <c r="V848" t="s">
        <v>14</v>
      </c>
      <c r="Y848">
        <f>COUNTIF(Y1:Y840,3)</f>
        <v>0</v>
      </c>
      <c r="Z848">
        <f>COUNTIF(Z1:Z840,3)</f>
        <v>0</v>
      </c>
      <c r="AA848">
        <f>COUNTIF(AA1:AA840,10)</f>
        <v>0</v>
      </c>
      <c r="AB848">
        <f aca="true" t="shared" si="6" ref="AB848:BD848">COUNTIF(AB1:AB840,3)</f>
        <v>0</v>
      </c>
      <c r="AC848">
        <f t="shared" si="6"/>
        <v>0</v>
      </c>
      <c r="AD848">
        <f t="shared" si="6"/>
        <v>0</v>
      </c>
      <c r="AE848">
        <f t="shared" si="6"/>
        <v>0</v>
      </c>
      <c r="AF848">
        <f t="shared" si="6"/>
        <v>0</v>
      </c>
      <c r="AG848">
        <f t="shared" si="6"/>
        <v>0</v>
      </c>
      <c r="AH848">
        <f t="shared" si="6"/>
        <v>0</v>
      </c>
      <c r="AI848">
        <f t="shared" si="6"/>
        <v>0</v>
      </c>
      <c r="AJ848">
        <f t="shared" si="6"/>
        <v>0</v>
      </c>
      <c r="AK848">
        <f t="shared" si="6"/>
        <v>0</v>
      </c>
      <c r="AL848">
        <f t="shared" si="6"/>
        <v>0</v>
      </c>
      <c r="AM848">
        <f t="shared" si="6"/>
        <v>0</v>
      </c>
      <c r="AN848">
        <f t="shared" si="6"/>
        <v>0</v>
      </c>
      <c r="AO848">
        <f t="shared" si="6"/>
        <v>0</v>
      </c>
      <c r="AP848">
        <f t="shared" si="6"/>
        <v>0</v>
      </c>
      <c r="AQ848">
        <f t="shared" si="6"/>
        <v>0</v>
      </c>
      <c r="AR848">
        <f t="shared" si="6"/>
        <v>0</v>
      </c>
      <c r="AS848">
        <f t="shared" si="6"/>
        <v>0</v>
      </c>
      <c r="AT848">
        <f t="shared" si="6"/>
        <v>0</v>
      </c>
      <c r="AU848">
        <f t="shared" si="6"/>
        <v>0</v>
      </c>
      <c r="AV848">
        <f t="shared" si="6"/>
        <v>0</v>
      </c>
      <c r="AW848">
        <f t="shared" si="6"/>
        <v>0</v>
      </c>
      <c r="AX848">
        <f t="shared" si="6"/>
        <v>0</v>
      </c>
      <c r="AY848">
        <f t="shared" si="6"/>
        <v>0</v>
      </c>
      <c r="AZ848">
        <f t="shared" si="6"/>
        <v>0</v>
      </c>
      <c r="BA848">
        <f t="shared" si="6"/>
        <v>0</v>
      </c>
      <c r="BB848">
        <f t="shared" si="6"/>
        <v>0</v>
      </c>
      <c r="BC848">
        <f t="shared" si="6"/>
        <v>0</v>
      </c>
      <c r="BD848">
        <f t="shared" si="6"/>
        <v>0</v>
      </c>
    </row>
    <row r="849" spans="22:56" ht="12">
      <c r="V849" t="s">
        <v>15</v>
      </c>
      <c r="Y849">
        <f>COUNTIF(Y1:Y840,4)</f>
        <v>0</v>
      </c>
      <c r="Z849">
        <f>COUNTIF(Z1:Z840,4)</f>
        <v>0</v>
      </c>
      <c r="AA849">
        <f>COUNTIF(AA1:AA840,11)</f>
        <v>0</v>
      </c>
      <c r="AB849">
        <f aca="true" t="shared" si="7" ref="AB849:BD849">COUNTIF(AB1:AB840,4)</f>
        <v>0</v>
      </c>
      <c r="AC849">
        <f t="shared" si="7"/>
        <v>0</v>
      </c>
      <c r="AD849">
        <f t="shared" si="7"/>
        <v>0</v>
      </c>
      <c r="AE849">
        <f t="shared" si="7"/>
        <v>0</v>
      </c>
      <c r="AF849">
        <f t="shared" si="7"/>
        <v>0</v>
      </c>
      <c r="AG849">
        <f t="shared" si="7"/>
        <v>0</v>
      </c>
      <c r="AH849">
        <f t="shared" si="7"/>
        <v>0</v>
      </c>
      <c r="AI849">
        <f t="shared" si="7"/>
        <v>0</v>
      </c>
      <c r="AJ849">
        <f t="shared" si="7"/>
        <v>0</v>
      </c>
      <c r="AK849">
        <f t="shared" si="7"/>
        <v>0</v>
      </c>
      <c r="AL849">
        <f t="shared" si="7"/>
        <v>0</v>
      </c>
      <c r="AM849">
        <f t="shared" si="7"/>
        <v>0</v>
      </c>
      <c r="AN849">
        <f t="shared" si="7"/>
        <v>0</v>
      </c>
      <c r="AO849">
        <f t="shared" si="7"/>
        <v>0</v>
      </c>
      <c r="AP849">
        <f t="shared" si="7"/>
        <v>0</v>
      </c>
      <c r="AQ849">
        <f t="shared" si="7"/>
        <v>0</v>
      </c>
      <c r="AR849">
        <f t="shared" si="7"/>
        <v>0</v>
      </c>
      <c r="AS849">
        <f t="shared" si="7"/>
        <v>0</v>
      </c>
      <c r="AT849">
        <f t="shared" si="7"/>
        <v>0</v>
      </c>
      <c r="AU849">
        <f t="shared" si="7"/>
        <v>0</v>
      </c>
      <c r="AV849">
        <f t="shared" si="7"/>
        <v>0</v>
      </c>
      <c r="AW849">
        <f t="shared" si="7"/>
        <v>0</v>
      </c>
      <c r="AX849">
        <f t="shared" si="7"/>
        <v>0</v>
      </c>
      <c r="AY849">
        <f t="shared" si="7"/>
        <v>0</v>
      </c>
      <c r="AZ849">
        <f t="shared" si="7"/>
        <v>0</v>
      </c>
      <c r="BA849">
        <f t="shared" si="7"/>
        <v>0</v>
      </c>
      <c r="BB849">
        <f t="shared" si="7"/>
        <v>0</v>
      </c>
      <c r="BC849">
        <f t="shared" si="7"/>
        <v>0</v>
      </c>
      <c r="BD849">
        <f t="shared" si="7"/>
        <v>0</v>
      </c>
    </row>
    <row r="850" spans="22:56" ht="12">
      <c r="V850" t="s">
        <v>16</v>
      </c>
      <c r="Y850">
        <f>COUNTIF(Y1:Y840,5)</f>
        <v>0</v>
      </c>
      <c r="Z850">
        <f>COUNTIF(Z1:Z840,5)</f>
        <v>0</v>
      </c>
      <c r="AA850">
        <f>COUNTIF(AA1:AA840,12)</f>
        <v>0</v>
      </c>
      <c r="AB850">
        <f>COUNTIF(AB1:AB840,5)</f>
        <v>0</v>
      </c>
      <c r="AC850">
        <f>COUNTIF(AC1:AC840,5)</f>
        <v>0</v>
      </c>
      <c r="AE850">
        <f aca="true" t="shared" si="8" ref="AE850:BD850">COUNTIF(AE1:AE840,5)</f>
        <v>0</v>
      </c>
      <c r="AF850">
        <f t="shared" si="8"/>
        <v>0</v>
      </c>
      <c r="AG850">
        <f t="shared" si="8"/>
        <v>0</v>
      </c>
      <c r="AH850">
        <f t="shared" si="8"/>
        <v>0</v>
      </c>
      <c r="AI850">
        <f t="shared" si="8"/>
        <v>0</v>
      </c>
      <c r="AJ850">
        <f t="shared" si="8"/>
        <v>0</v>
      </c>
      <c r="AK850">
        <f t="shared" si="8"/>
        <v>0</v>
      </c>
      <c r="AL850">
        <f t="shared" si="8"/>
        <v>0</v>
      </c>
      <c r="AM850">
        <f t="shared" si="8"/>
        <v>0</v>
      </c>
      <c r="AN850">
        <f t="shared" si="8"/>
        <v>0</v>
      </c>
      <c r="AO850">
        <f t="shared" si="8"/>
        <v>0</v>
      </c>
      <c r="AP850">
        <f t="shared" si="8"/>
        <v>0</v>
      </c>
      <c r="AQ850">
        <f t="shared" si="8"/>
        <v>0</v>
      </c>
      <c r="AR850">
        <f t="shared" si="8"/>
        <v>0</v>
      </c>
      <c r="AS850">
        <f t="shared" si="8"/>
        <v>0</v>
      </c>
      <c r="AT850">
        <f t="shared" si="8"/>
        <v>0</v>
      </c>
      <c r="AU850">
        <f t="shared" si="8"/>
        <v>0</v>
      </c>
      <c r="AV850">
        <f t="shared" si="8"/>
        <v>0</v>
      </c>
      <c r="AW850">
        <f t="shared" si="8"/>
        <v>0</v>
      </c>
      <c r="AX850">
        <f t="shared" si="8"/>
        <v>0</v>
      </c>
      <c r="AY850">
        <f t="shared" si="8"/>
        <v>0</v>
      </c>
      <c r="AZ850">
        <f t="shared" si="8"/>
        <v>0</v>
      </c>
      <c r="BA850">
        <f t="shared" si="8"/>
        <v>0</v>
      </c>
      <c r="BB850">
        <f t="shared" si="8"/>
        <v>0</v>
      </c>
      <c r="BC850">
        <f t="shared" si="8"/>
        <v>0</v>
      </c>
      <c r="BD850">
        <f t="shared" si="8"/>
        <v>0</v>
      </c>
    </row>
    <row r="851" spans="22:29" ht="12">
      <c r="V851" t="s">
        <v>28</v>
      </c>
      <c r="AA851">
        <f>COUNTIF(AA1:AA840,13)</f>
        <v>0</v>
      </c>
      <c r="AB851">
        <f>COUNTIF(AB1:AB839,6)</f>
        <v>0</v>
      </c>
      <c r="AC851">
        <f>COUNTIF(AC2:AC841,6)</f>
        <v>0</v>
      </c>
    </row>
    <row r="852" spans="22:56" ht="12">
      <c r="V852" t="s">
        <v>0</v>
      </c>
      <c r="Y852">
        <f aca="true" t="shared" si="9" ref="Y852:BD852">COUNT(Y1:Y840)</f>
        <v>0</v>
      </c>
      <c r="Z852">
        <f t="shared" si="9"/>
        <v>0</v>
      </c>
      <c r="AA852">
        <f t="shared" si="9"/>
        <v>0</v>
      </c>
      <c r="AB852">
        <f t="shared" si="9"/>
        <v>0</v>
      </c>
      <c r="AC852">
        <f t="shared" si="9"/>
        <v>0</v>
      </c>
      <c r="AD852">
        <f t="shared" si="9"/>
        <v>0</v>
      </c>
      <c r="AE852">
        <f t="shared" si="9"/>
        <v>0</v>
      </c>
      <c r="AF852">
        <f t="shared" si="9"/>
        <v>0</v>
      </c>
      <c r="AG852">
        <f t="shared" si="9"/>
        <v>0</v>
      </c>
      <c r="AH852">
        <f t="shared" si="9"/>
        <v>0</v>
      </c>
      <c r="AI852">
        <f t="shared" si="9"/>
        <v>0</v>
      </c>
      <c r="AJ852">
        <f t="shared" si="9"/>
        <v>0</v>
      </c>
      <c r="AK852">
        <f t="shared" si="9"/>
        <v>0</v>
      </c>
      <c r="AL852">
        <f t="shared" si="9"/>
        <v>0</v>
      </c>
      <c r="AM852">
        <f t="shared" si="9"/>
        <v>0</v>
      </c>
      <c r="AN852">
        <f t="shared" si="9"/>
        <v>0</v>
      </c>
      <c r="AO852">
        <f t="shared" si="9"/>
        <v>0</v>
      </c>
      <c r="AP852">
        <f t="shared" si="9"/>
        <v>0</v>
      </c>
      <c r="AQ852">
        <f t="shared" si="9"/>
        <v>0</v>
      </c>
      <c r="AR852">
        <f t="shared" si="9"/>
        <v>0</v>
      </c>
      <c r="AS852">
        <f t="shared" si="9"/>
        <v>0</v>
      </c>
      <c r="AT852">
        <f t="shared" si="9"/>
        <v>0</v>
      </c>
      <c r="AU852">
        <f t="shared" si="9"/>
        <v>0</v>
      </c>
      <c r="AV852">
        <f t="shared" si="9"/>
        <v>0</v>
      </c>
      <c r="AW852">
        <f t="shared" si="9"/>
        <v>0</v>
      </c>
      <c r="AX852">
        <f t="shared" si="9"/>
        <v>0</v>
      </c>
      <c r="AY852">
        <f t="shared" si="9"/>
        <v>0</v>
      </c>
      <c r="AZ852">
        <f t="shared" si="9"/>
        <v>0</v>
      </c>
      <c r="BA852">
        <f t="shared" si="9"/>
        <v>0</v>
      </c>
      <c r="BB852">
        <f t="shared" si="9"/>
        <v>0</v>
      </c>
      <c r="BC852">
        <f t="shared" si="9"/>
        <v>0</v>
      </c>
      <c r="BD852">
        <f t="shared" si="9"/>
        <v>0</v>
      </c>
    </row>
    <row r="853" spans="25:56" ht="12">
      <c r="Y853" s="4">
        <v>1</v>
      </c>
      <c r="Z853" s="4">
        <v>2</v>
      </c>
      <c r="AA853" s="4">
        <v>3</v>
      </c>
      <c r="AB853" s="4">
        <v>4</v>
      </c>
      <c r="AC853" s="4">
        <v>5</v>
      </c>
      <c r="AD853" s="4">
        <v>6</v>
      </c>
      <c r="AE853" s="4">
        <v>7</v>
      </c>
      <c r="AF853" s="4">
        <v>1</v>
      </c>
      <c r="AG853" s="4">
        <v>2</v>
      </c>
      <c r="AH853" s="4">
        <v>3</v>
      </c>
      <c r="AI853" s="4">
        <v>4</v>
      </c>
      <c r="AJ853" s="4">
        <v>5</v>
      </c>
      <c r="AK853" s="4">
        <v>6</v>
      </c>
      <c r="AL853" s="4">
        <v>7</v>
      </c>
      <c r="AM853" s="4">
        <v>8</v>
      </c>
      <c r="AN853" s="4">
        <v>9</v>
      </c>
      <c r="AO853" s="4">
        <v>10</v>
      </c>
      <c r="AP853" s="4">
        <v>11</v>
      </c>
      <c r="AQ853" s="4">
        <v>12</v>
      </c>
      <c r="AR853" s="4">
        <v>13</v>
      </c>
      <c r="AS853" s="4">
        <v>14</v>
      </c>
      <c r="AT853" s="4">
        <v>15</v>
      </c>
      <c r="AU853" s="4">
        <v>16</v>
      </c>
      <c r="AV853" s="4">
        <v>17</v>
      </c>
      <c r="AW853" s="4">
        <v>18</v>
      </c>
      <c r="AX853" s="4">
        <v>19</v>
      </c>
      <c r="AY853" s="4">
        <v>20</v>
      </c>
      <c r="AZ853" s="4">
        <v>21</v>
      </c>
      <c r="BA853" s="4">
        <v>22</v>
      </c>
      <c r="BB853" s="4">
        <v>23</v>
      </c>
      <c r="BC853" s="4">
        <v>24</v>
      </c>
      <c r="BD853" s="4">
        <v>25</v>
      </c>
    </row>
  </sheetData>
  <printOptions/>
  <pageMargins left="0.75" right="0.75" top="1" bottom="1" header="0.5" footer="0.5"/>
  <pageSetup orientation="portrait" r:id="rId2"/>
  <headerFooter alignWithMargins="0">
    <oddHeader>&amp;L&amp;"Geneva,Bold"&amp;14Elem Student
Survey&amp;R&amp;D
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secd</cp:lastModifiedBy>
  <cp:lastPrinted>2002-01-10T19:40:56Z</cp:lastPrinted>
  <dcterms:created xsi:type="dcterms:W3CDTF">2000-04-21T20:33:13Z</dcterms:created>
  <dcterms:modified xsi:type="dcterms:W3CDTF">2002-01-10T19:58:41Z</dcterms:modified>
  <cp:category/>
  <cp:version/>
  <cp:contentType/>
  <cp:contentStatus/>
</cp:coreProperties>
</file>